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3B8C32F8-5F72-4349-ACD8-47E33E5E0BD1}" xr6:coauthVersionLast="47" xr6:coauthVersionMax="47" xr10:uidLastSave="{00000000-0000-0000-0000-000000000000}"/>
  <bookViews>
    <workbookView xWindow="32490" yWindow="2295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Noteneintrag!$A$1:$J$42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3" l="1"/>
  <c r="G30" i="3"/>
  <c r="J23" i="3"/>
  <c r="G23" i="3"/>
  <c r="G14" i="3"/>
  <c r="G15" i="3"/>
  <c r="G16" i="3"/>
  <c r="G13" i="3"/>
  <c r="G17" i="3"/>
  <c r="J17" i="3"/>
  <c r="G6" i="3"/>
  <c r="G7" i="3"/>
  <c r="G8" i="3"/>
  <c r="G5" i="3"/>
  <c r="G9" i="3"/>
  <c r="J9" i="3"/>
  <c r="H1" i="3"/>
  <c r="A1" i="3"/>
  <c r="E28" i="3"/>
  <c r="G28" i="3"/>
  <c r="E27" i="3"/>
  <c r="G27" i="3"/>
  <c r="G31" i="3"/>
  <c r="J31" i="3"/>
</calcChain>
</file>

<file path=xl/sharedStrings.xml><?xml version="1.0" encoding="utf-8"?>
<sst xmlns="http://schemas.openxmlformats.org/spreadsheetml/2006/main" count="84" uniqueCount="65">
  <si>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</si>
  <si>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</si>
  <si>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</si>
  <si>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</si>
  <si>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</si>
  <si>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</si>
  <si>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</si>
  <si>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</si>
  <si>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</si>
  <si>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</si>
  <si>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</si>
  <si>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</si>
  <si>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</si>
  <si>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</si>
  <si>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</si>
  <si>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</si>
  <si>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</si>
  <si>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</si>
  <si>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</si>
  <si>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</si>
  <si>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</si>
  <si>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</si>
  <si>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</si>
  <si>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</si>
  <si>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</si>
  <si>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</si>
  <si>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</si>
  <si>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</si>
  <si>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</si>
  <si>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</si>
  <si>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</si>
  <si>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</si>
  <si>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</si>
  <si>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</si>
  <si>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</si>
  <si>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</si>
  <si>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</si>
  <si>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</si>
  <si>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</si>
  <si>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</si>
  <si>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</si>
  <si>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</si>
  <si>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</si>
  <si>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</si>
  <si>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</si>
  <si>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</si>
  <si>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</si>
  <si>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Uhrmacherin EFZ / Uhrmacher EFZ</t>
  </si>
  <si>
    <t>Horlogère CFC / Horloger CFC</t>
  </si>
  <si>
    <t>Orologiaia AFC / Orologiaio AFC</t>
  </si>
  <si>
    <t>industrielle Methoden / méthodes industrielles / metodi industriali</t>
  </si>
  <si>
    <t>Rhabillage / rhabillage / riparazione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</si>
  <si>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(16 ore)</t>
    </r>
  </si>
  <si>
    <t>3.</t>
  </si>
  <si>
    <t>4.</t>
  </si>
  <si>
    <t>4</t>
  </si>
  <si>
    <r>
      <t xml:space="preserve">Qualifikationsbereich Berufskenntnisse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(8 ore)</t>
    </r>
  </si>
  <si>
    <t>Zusammensetzen von Einzelteilen /
Assemblage de composants /
Assemblaggio di componenti</t>
  </si>
  <si>
    <t>Feineinstellen und Regulieren /
Réalisation d’opérations d’achevage et de réglage /
Esecuzione di operazioni di rifinitura e regolazione</t>
  </si>
  <si>
    <t>Reparieren und Instandsetzen (Kundendienst) /
Réalisation d’opérations au sein d’un SAV /
Esecuzione di operazioni post-vendita</t>
  </si>
  <si>
    <t>Schwerpunktbezogene Handlungskompetenzen /
Compétences propres au domaine spécifique /
Competenze specifiche in base all’orientamento</t>
  </si>
  <si>
    <t>Durchführen von Kontrollen, Anwenden der Richtlinien bezüglich Arbeitssicherheit, Gesundheits- und Umweltschutz / Réalisation d’analyses, Application des directives de sécurité au travail, de protection de la santé et de l’environnement / Esecuzione di controlli, applicazione delle norme relative alla sicurezza sul lavoro e alla protezione della salute e dell’ambiente</t>
  </si>
  <si>
    <t>Zusammensetzen von Einzelteilen, Feineinstellen und Regulieren /
Assemblage de composants, Réalisation d’opérations d’achevage et de réglage /
Assemblaggio di componenti, esecuzione di operazioni di rifinitura e regolazione</t>
  </si>
  <si>
    <t>Fertigen von branchenspezifischen Werkzeugen und Ausrüstung /
Réalisation d’outils et d’outillage horlogers /
Realizzazione di strumenti e attrezzi per lavori di orologeria</t>
  </si>
  <si>
    <t>Gemäss der Verordnung über die berufliche Grundbildung vom 19.12.2014 (Stand am 01.01.2018) / Conforme à l'ordonnance sur la formation professionnelle initiale du 19.12.2014 (Etat au 01.01.2018) / Conforme a l'ordinanza sulla formazione professionale di base del 19.12.2014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</si>
</sst>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4" fillId="0" borderId="4" xfId="0" applyNumberFormat="1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4" fillId="0" borderId="13" xfId="0" applyNumberFormat="1" applyFont="1" applyBorder="1" applyAlignment="1" applyProtection="1">
      <alignment vertical="center" wrapText="1"/>
      <protection locked="0"/>
    </xf>
    <xf numFmtId="9" fontId="4" fillId="0" borderId="20" xfId="0" applyNumberFormat="1" applyFont="1" applyBorder="1" applyAlignment="1" applyProtection="1">
      <alignment vertical="center" wrapText="1"/>
      <protection locked="0"/>
    </xf>
    <xf numFmtId="9" fontId="4" fillId="0" borderId="9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9" fontId="4" fillId="0" borderId="1" xfId="0" applyNumberFormat="1" applyFont="1" applyBorder="1" applyAlignment="1" applyProtection="1">
      <alignment vertical="center" wrapText="1"/>
      <protection locked="0"/>
    </xf>
    <xf numFmtId="9" fontId="4" fillId="0" borderId="2" xfId="0" applyNumberFormat="1" applyFont="1" applyBorder="1" applyAlignment="1" applyProtection="1">
      <alignment vertical="center" wrapText="1"/>
      <protection locked="0"/>
    </xf>
    <xf numFmtId="9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31" name="Picture 2" descr="Unbenannt">
          <a:extLst>
            <a:ext uri="{FF2B5EF4-FFF2-40B4-BE49-F238E27FC236}">
              <a16:creationId xmlns:a16="http://schemas.microsoft.com/office/drawing/2014/main" id="{BC745644-2FA3-82D6-D981-9936454A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5"/>
  <sheetViews>
    <sheetView tabSelected="1" zoomScaleNormal="100" workbookViewId="0">
      <selection activeCell="A31" sqref="A31:G31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49005</v>
      </c>
      <c r="B1" s="92" t="s">
        <v>47</v>
      </c>
      <c r="C1" s="92"/>
      <c r="D1" s="92"/>
      <c r="E1" s="93"/>
      <c r="F1" s="91" t="s">
        <v>14</v>
      </c>
      <c r="G1" s="89"/>
    </row>
    <row r="2" spans="1:9" s="2" customFormat="1" ht="14.25" customHeight="1" x14ac:dyDescent="0.2">
      <c r="B2" s="92" t="s">
        <v>48</v>
      </c>
      <c r="C2" s="92"/>
      <c r="D2" s="92"/>
      <c r="E2" s="93"/>
      <c r="F2" s="91"/>
      <c r="G2" s="90"/>
    </row>
    <row r="3" spans="1:9" s="2" customFormat="1" ht="14.25" customHeight="1" x14ac:dyDescent="0.2">
      <c r="B3" s="25" t="s">
        <v>49</v>
      </c>
      <c r="C3" s="25"/>
      <c r="D3" s="25"/>
      <c r="E3" s="15"/>
      <c r="F3" s="71" t="s">
        <v>28</v>
      </c>
      <c r="G3" s="82"/>
    </row>
    <row r="4" spans="1:9" s="2" customFormat="1" ht="14.25" customHeight="1" x14ac:dyDescent="0.2">
      <c r="B4" s="25"/>
      <c r="C4" s="25"/>
      <c r="D4" s="25"/>
      <c r="E4" s="15"/>
      <c r="F4" s="71"/>
      <c r="G4" s="83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7" t="s">
        <v>42</v>
      </c>
    </row>
    <row r="6" spans="1:9" s="2" customFormat="1" ht="14.25" customHeight="1" x14ac:dyDescent="0.2">
      <c r="B6" s="65" t="s">
        <v>41</v>
      </c>
      <c r="C6" s="14"/>
      <c r="D6" s="14"/>
      <c r="E6" s="14"/>
      <c r="F6" s="66"/>
      <c r="G6" s="55"/>
      <c r="I6" s="67" t="s">
        <v>51</v>
      </c>
    </row>
    <row r="7" spans="1:9" s="62" customFormat="1" ht="17.25" customHeight="1" x14ac:dyDescent="0.15">
      <c r="B7" s="75" t="s">
        <v>42</v>
      </c>
      <c r="C7" s="75"/>
      <c r="D7" s="75"/>
      <c r="E7" s="75"/>
      <c r="F7" s="75"/>
      <c r="G7" s="75"/>
      <c r="I7" s="67" t="s">
        <v>50</v>
      </c>
    </row>
    <row r="8" spans="1:9" s="2" customFormat="1" ht="15.75" customHeight="1" thickBot="1" x14ac:dyDescent="0.2">
      <c r="C8" s="61"/>
      <c r="D8" s="61"/>
      <c r="E8" s="61"/>
      <c r="F8" s="61"/>
      <c r="G8" s="61"/>
      <c r="I8" s="68"/>
    </row>
    <row r="9" spans="1:9" s="1" customFormat="1" ht="17.25" customHeight="1" x14ac:dyDescent="0.2">
      <c r="A9" s="12"/>
      <c r="B9" s="81" t="s">
        <v>16</v>
      </c>
      <c r="C9" s="81"/>
      <c r="D9" s="81"/>
      <c r="E9" s="81"/>
      <c r="F9" s="81"/>
      <c r="G9" s="13"/>
      <c r="H9" s="5"/>
    </row>
    <row r="10" spans="1:9" s="1" customFormat="1" ht="17.25" customHeight="1" thickBot="1" x14ac:dyDescent="0.25">
      <c r="A10" s="78" t="s">
        <v>17</v>
      </c>
      <c r="B10" s="79"/>
      <c r="C10" s="79"/>
      <c r="D10" s="79"/>
      <c r="E10" s="79"/>
      <c r="F10" s="79"/>
      <c r="G10" s="80"/>
      <c r="H10" s="5"/>
    </row>
    <row r="11" spans="1:9" s="2" customFormat="1" ht="11.25" customHeight="1" x14ac:dyDescent="0.15"/>
    <row r="12" spans="1:9" s="2" customFormat="1" ht="21" customHeight="1" x14ac:dyDescent="0.15">
      <c r="A12" s="77" t="s">
        <v>64</v>
      </c>
      <c r="B12" s="77"/>
      <c r="C12" s="77"/>
      <c r="D12" s="77"/>
      <c r="E12" s="77"/>
      <c r="F12" s="77"/>
      <c r="G12" s="77"/>
    </row>
    <row r="13" spans="1:9" s="1" customFormat="1" x14ac:dyDescent="0.2"/>
    <row r="14" spans="1:9" s="3" customFormat="1" ht="12" customHeight="1" x14ac:dyDescent="0.2">
      <c r="A14" s="76" t="s">
        <v>12</v>
      </c>
      <c r="B14" s="76"/>
      <c r="C14" s="76"/>
      <c r="D14" s="76"/>
      <c r="E14" s="76"/>
      <c r="F14" s="76"/>
      <c r="G14" s="76"/>
    </row>
    <row r="15" spans="1:9" s="2" customFormat="1" ht="9" x14ac:dyDescent="0.15"/>
    <row r="16" spans="1:9" s="2" customFormat="1" ht="9" customHeight="1" x14ac:dyDescent="0.15">
      <c r="A16" s="98" t="s">
        <v>0</v>
      </c>
      <c r="B16" s="98"/>
      <c r="C16" s="82"/>
      <c r="D16" s="82"/>
      <c r="E16" s="82"/>
      <c r="F16" s="82"/>
      <c r="G16" s="82"/>
    </row>
    <row r="17" spans="1:7" s="3" customFormat="1" ht="10.5" customHeight="1" x14ac:dyDescent="0.2">
      <c r="A17" s="99"/>
      <c r="B17" s="99"/>
      <c r="C17" s="83"/>
      <c r="D17" s="83"/>
      <c r="E17" s="83"/>
      <c r="F17" s="83"/>
      <c r="G17" s="83"/>
    </row>
    <row r="18" spans="1:7" s="2" customFormat="1" ht="13.5" customHeight="1" x14ac:dyDescent="0.15"/>
    <row r="19" spans="1:7" s="2" customFormat="1" ht="9" customHeight="1" x14ac:dyDescent="0.15">
      <c r="A19" s="98" t="s">
        <v>5</v>
      </c>
      <c r="B19" s="98"/>
      <c r="C19" s="84"/>
      <c r="D19" s="84"/>
      <c r="E19" s="84"/>
      <c r="F19" s="84"/>
      <c r="G19" s="84"/>
    </row>
    <row r="20" spans="1:7" s="3" customFormat="1" ht="12" x14ac:dyDescent="0.2">
      <c r="A20" s="99"/>
      <c r="B20" s="9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6" t="s">
        <v>3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30" customHeight="1" x14ac:dyDescent="0.15">
      <c r="A29" s="97" t="s">
        <v>11</v>
      </c>
      <c r="B29" s="97"/>
      <c r="C29" s="97"/>
      <c r="D29" s="97"/>
      <c r="E29" s="97"/>
      <c r="F29" s="97"/>
      <c r="G29" s="97"/>
    </row>
    <row r="30" spans="1:7" s="2" customFormat="1" ht="9" x14ac:dyDescent="0.15"/>
    <row r="31" spans="1:7" s="2" customFormat="1" ht="144" customHeight="1" x14ac:dyDescent="0.15">
      <c r="A31" s="94"/>
      <c r="B31" s="95"/>
      <c r="C31" s="95"/>
      <c r="D31" s="95"/>
      <c r="E31" s="95"/>
      <c r="F31" s="95"/>
      <c r="G31" s="96"/>
    </row>
    <row r="32" spans="1:7" s="2" customFormat="1" ht="9" x14ac:dyDescent="0.15"/>
    <row r="33" spans="1:7" s="2" customFormat="1" ht="9" customHeight="1" x14ac:dyDescent="0.15">
      <c r="A33" s="87" t="s">
        <v>29</v>
      </c>
      <c r="B33" s="87"/>
      <c r="C33" s="87"/>
      <c r="E33" s="87" t="s">
        <v>30</v>
      </c>
      <c r="F33" s="87"/>
      <c r="G33" s="87"/>
    </row>
    <row r="34" spans="1:7" s="2" customFormat="1" ht="9" x14ac:dyDescent="0.15">
      <c r="A34" s="87"/>
      <c r="B34" s="87"/>
      <c r="C34" s="87"/>
      <c r="E34" s="87"/>
      <c r="F34" s="87"/>
      <c r="G34" s="87"/>
    </row>
    <row r="35" spans="1:7" s="2" customFormat="1" ht="33.75" customHeight="1" x14ac:dyDescent="0.2">
      <c r="A35" s="90"/>
      <c r="B35" s="83"/>
      <c r="C35" s="83"/>
      <c r="E35" s="83"/>
      <c r="F35" s="83"/>
      <c r="G35" s="83"/>
    </row>
    <row r="36" spans="1:7" s="2" customFormat="1" ht="33.75" customHeight="1" x14ac:dyDescent="0.2">
      <c r="E36" s="83"/>
      <c r="F36" s="83"/>
      <c r="G36" s="83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 x14ac:dyDescent="0.15">
      <c r="A39" s="88"/>
      <c r="B39" s="88"/>
      <c r="C39" s="88"/>
      <c r="D39" s="88"/>
      <c r="E39" s="88"/>
      <c r="F39" s="88"/>
      <c r="G39" s="88"/>
    </row>
    <row r="40" spans="1:7" s="2" customFormat="1" ht="12.75" customHeight="1" x14ac:dyDescent="0.15">
      <c r="A40" s="88"/>
      <c r="B40" s="88"/>
      <c r="C40" s="88"/>
      <c r="D40" s="88"/>
      <c r="E40" s="88"/>
      <c r="F40" s="88"/>
      <c r="G40" s="88"/>
    </row>
    <row r="41" spans="1:7" s="2" customFormat="1" ht="9" hidden="1" customHeight="1" x14ac:dyDescent="0.15">
      <c r="A41" s="88"/>
      <c r="B41" s="88"/>
      <c r="C41" s="88"/>
      <c r="D41" s="88"/>
      <c r="E41" s="88"/>
      <c r="F41" s="88"/>
      <c r="G41" s="88"/>
    </row>
    <row r="42" spans="1:7" s="2" customFormat="1" ht="9" customHeight="1" x14ac:dyDescent="0.15"/>
    <row r="43" spans="1:7" s="2" customFormat="1" ht="12" x14ac:dyDescent="0.2">
      <c r="A43" s="86" t="s">
        <v>10</v>
      </c>
      <c r="B43" s="86"/>
      <c r="C43" s="86"/>
      <c r="D43" s="86"/>
      <c r="E43" s="86"/>
      <c r="F43" s="86"/>
      <c r="G43" s="86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98"/>
  <sheetViews>
    <sheetView showZeros="0" zoomScale="154" zoomScaleNormal="154" workbookViewId="0">
      <selection activeCell="H29" sqref="H29:J29"/>
    </sheetView>
  </sheetViews>
  <sheetFormatPr baseColWidth="10" defaultRowHeight="12.75" x14ac:dyDescent="0.2"/>
  <cols>
    <col min="1" max="1" width="2.28515625" style="42" customWidth="1"/>
    <col min="2" max="4" width="20" style="51" customWidth="1"/>
    <col min="5" max="7" width="6.85546875" style="51" customWidth="1"/>
    <col min="8" max="10" width="11.140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12">
        <f>Vorderseite!A1</f>
        <v>49005</v>
      </c>
      <c r="B1" s="112"/>
      <c r="G1" s="29" t="s">
        <v>15</v>
      </c>
      <c r="H1" s="111">
        <f>Vorderseite!C16</f>
        <v>0</v>
      </c>
      <c r="I1" s="111"/>
      <c r="J1" s="111"/>
      <c r="L1" s="30"/>
    </row>
    <row r="2" spans="1:12" s="18" customFormat="1" ht="15" customHeight="1" x14ac:dyDescent="0.15"/>
    <row r="3" spans="1:12" s="18" customFormat="1" ht="28.5" customHeight="1" x14ac:dyDescent="0.15">
      <c r="A3" s="110" t="s">
        <v>52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2" s="33" customFormat="1" ht="28.5" customHeight="1" x14ac:dyDescent="0.15">
      <c r="A4" s="104" t="s">
        <v>43</v>
      </c>
      <c r="B4" s="105"/>
      <c r="C4" s="105"/>
      <c r="D4" s="106"/>
      <c r="E4" s="31" t="s">
        <v>31</v>
      </c>
      <c r="F4" s="32" t="s">
        <v>44</v>
      </c>
      <c r="G4" s="32" t="s">
        <v>26</v>
      </c>
      <c r="H4" s="113" t="s">
        <v>6</v>
      </c>
      <c r="I4" s="114"/>
      <c r="J4" s="115"/>
      <c r="L4" s="30">
        <v>1</v>
      </c>
    </row>
    <row r="5" spans="1:12" s="18" customFormat="1" ht="28.5" customHeight="1" x14ac:dyDescent="0.15">
      <c r="A5" s="56" t="s">
        <v>32</v>
      </c>
      <c r="B5" s="107" t="s">
        <v>57</v>
      </c>
      <c r="C5" s="108"/>
      <c r="D5" s="109"/>
      <c r="E5" s="53"/>
      <c r="F5" s="34">
        <v>0.2</v>
      </c>
      <c r="G5" s="35">
        <f>ROUND(E5*F5*100,2)</f>
        <v>0</v>
      </c>
      <c r="H5" s="116"/>
      <c r="I5" s="117"/>
      <c r="J5" s="118"/>
      <c r="L5" s="30">
        <v>1.5</v>
      </c>
    </row>
    <row r="6" spans="1:12" s="18" customFormat="1" ht="28.5" customHeight="1" x14ac:dyDescent="0.15">
      <c r="A6" s="56" t="s">
        <v>33</v>
      </c>
      <c r="B6" s="107" t="s">
        <v>58</v>
      </c>
      <c r="C6" s="108"/>
      <c r="D6" s="109"/>
      <c r="E6" s="53"/>
      <c r="F6" s="34">
        <v>0.2</v>
      </c>
      <c r="G6" s="35">
        <f>ROUND(E6*F6*100,2)</f>
        <v>0</v>
      </c>
      <c r="H6" s="103"/>
      <c r="I6" s="103"/>
      <c r="J6" s="103"/>
      <c r="L6" s="30">
        <v>2</v>
      </c>
    </row>
    <row r="7" spans="1:12" s="18" customFormat="1" ht="28.5" customHeight="1" x14ac:dyDescent="0.15">
      <c r="A7" s="56" t="s">
        <v>53</v>
      </c>
      <c r="B7" s="107" t="s">
        <v>59</v>
      </c>
      <c r="C7" s="108"/>
      <c r="D7" s="109"/>
      <c r="E7" s="53"/>
      <c r="F7" s="34">
        <v>0.4</v>
      </c>
      <c r="G7" s="35">
        <f>ROUND(E7*F7*100,2)</f>
        <v>0</v>
      </c>
      <c r="H7" s="103"/>
      <c r="I7" s="103"/>
      <c r="J7" s="103"/>
      <c r="L7" s="30">
        <v>2.5</v>
      </c>
    </row>
    <row r="8" spans="1:12" s="18" customFormat="1" ht="28.5" customHeight="1" thickBot="1" x14ac:dyDescent="0.2">
      <c r="A8" s="56" t="s">
        <v>55</v>
      </c>
      <c r="B8" s="107" t="s">
        <v>60</v>
      </c>
      <c r="C8" s="108"/>
      <c r="D8" s="109"/>
      <c r="E8" s="53"/>
      <c r="F8" s="34">
        <v>0.2</v>
      </c>
      <c r="G8" s="35">
        <f>ROUND(E8*F8*100,2)</f>
        <v>0</v>
      </c>
      <c r="H8" s="103"/>
      <c r="I8" s="103"/>
      <c r="J8" s="103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ROUND(SUM(G5:G8),2)</f>
        <v>0</v>
      </c>
      <c r="H9" s="119" t="s">
        <v>39</v>
      </c>
      <c r="I9" s="120"/>
      <c r="J9" s="37">
        <f>ROUND(G9/100,1)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10" t="s">
        <v>56</v>
      </c>
      <c r="B11" s="110"/>
      <c r="C11" s="110"/>
      <c r="D11" s="110"/>
      <c r="E11" s="110"/>
      <c r="F11" s="110"/>
      <c r="G11" s="110"/>
      <c r="H11" s="110"/>
      <c r="I11" s="110"/>
      <c r="J11" s="110"/>
      <c r="L11" s="30">
        <v>4.5</v>
      </c>
    </row>
    <row r="12" spans="1:12" s="33" customFormat="1" ht="28.5" customHeight="1" x14ac:dyDescent="0.15">
      <c r="A12" s="104" t="s">
        <v>43</v>
      </c>
      <c r="B12" s="105"/>
      <c r="C12" s="105"/>
      <c r="D12" s="106"/>
      <c r="E12" s="31" t="s">
        <v>31</v>
      </c>
      <c r="F12" s="32" t="s">
        <v>44</v>
      </c>
      <c r="G12" s="32" t="s">
        <v>26</v>
      </c>
      <c r="H12" s="113" t="s">
        <v>6</v>
      </c>
      <c r="I12" s="114"/>
      <c r="J12" s="115"/>
      <c r="L12" s="30">
        <v>5</v>
      </c>
    </row>
    <row r="13" spans="1:12" s="18" customFormat="1" ht="28.5" customHeight="1" x14ac:dyDescent="0.15">
      <c r="A13" s="56" t="s">
        <v>32</v>
      </c>
      <c r="B13" s="107" t="s">
        <v>63</v>
      </c>
      <c r="C13" s="108"/>
      <c r="D13" s="109"/>
      <c r="E13" s="53"/>
      <c r="F13" s="34">
        <v>0.4</v>
      </c>
      <c r="G13" s="35">
        <f>ROUND(E13*F13*100,2)</f>
        <v>0</v>
      </c>
      <c r="H13" s="103"/>
      <c r="I13" s="103"/>
      <c r="J13" s="103"/>
      <c r="L13" s="30">
        <v>5.5</v>
      </c>
    </row>
    <row r="14" spans="1:12" s="18" customFormat="1" ht="28.5" customHeight="1" x14ac:dyDescent="0.15">
      <c r="A14" s="56" t="s">
        <v>33</v>
      </c>
      <c r="B14" s="107" t="s">
        <v>62</v>
      </c>
      <c r="C14" s="108"/>
      <c r="D14" s="109"/>
      <c r="E14" s="53"/>
      <c r="F14" s="34">
        <v>0.4</v>
      </c>
      <c r="G14" s="35">
        <f>ROUND(E14*F14*100,2)</f>
        <v>0</v>
      </c>
      <c r="H14" s="103"/>
      <c r="I14" s="103"/>
      <c r="J14" s="103"/>
      <c r="L14" s="30">
        <v>6</v>
      </c>
    </row>
    <row r="15" spans="1:12" s="18" customFormat="1" ht="28.5" customHeight="1" x14ac:dyDescent="0.15">
      <c r="A15" s="56" t="s">
        <v>53</v>
      </c>
      <c r="B15" s="107" t="s">
        <v>59</v>
      </c>
      <c r="C15" s="108"/>
      <c r="D15" s="109"/>
      <c r="E15" s="53"/>
      <c r="F15" s="34">
        <v>0.1</v>
      </c>
      <c r="G15" s="35">
        <f>ROUND(E15*F15*100,2)</f>
        <v>0</v>
      </c>
      <c r="H15" s="103"/>
      <c r="I15" s="103"/>
      <c r="J15" s="103"/>
      <c r="L15" s="30"/>
    </row>
    <row r="16" spans="1:12" s="18" customFormat="1" ht="37.5" customHeight="1" thickBot="1" x14ac:dyDescent="0.2">
      <c r="A16" s="56" t="s">
        <v>54</v>
      </c>
      <c r="B16" s="107" t="s">
        <v>61</v>
      </c>
      <c r="C16" s="108"/>
      <c r="D16" s="109"/>
      <c r="E16" s="53"/>
      <c r="F16" s="34">
        <v>0.1</v>
      </c>
      <c r="G16" s="35">
        <f>ROUND(E16*F16*100,2)</f>
        <v>0</v>
      </c>
      <c r="H16" s="103"/>
      <c r="I16" s="103"/>
      <c r="J16" s="103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ROUND(SUM(G13:G16),2)</f>
        <v>0</v>
      </c>
      <c r="H17" s="119" t="s">
        <v>39</v>
      </c>
      <c r="I17" s="120"/>
      <c r="J17" s="37">
        <f>ROUND(G17/100,1)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70"/>
    </row>
    <row r="19" spans="1:12" s="18" customFormat="1" ht="28.5" customHeight="1" x14ac:dyDescent="0.15">
      <c r="A19" s="110" t="s">
        <v>35</v>
      </c>
      <c r="B19" s="110"/>
      <c r="C19" s="110"/>
      <c r="D19" s="110"/>
      <c r="E19" s="110"/>
      <c r="F19" s="110"/>
      <c r="G19" s="110"/>
      <c r="H19" s="110"/>
      <c r="I19" s="110"/>
      <c r="J19" s="110"/>
      <c r="L19" s="30"/>
    </row>
    <row r="20" spans="1:12" s="18" customFormat="1" ht="28.5" customHeight="1" x14ac:dyDescent="0.15">
      <c r="A20" s="104" t="s">
        <v>43</v>
      </c>
      <c r="B20" s="105"/>
      <c r="C20" s="105"/>
      <c r="D20" s="105"/>
      <c r="E20" s="105"/>
      <c r="F20" s="106"/>
      <c r="G20" s="31" t="s">
        <v>31</v>
      </c>
      <c r="H20" s="148" t="s">
        <v>6</v>
      </c>
      <c r="I20" s="149"/>
      <c r="J20" s="150"/>
      <c r="L20" s="30"/>
    </row>
    <row r="21" spans="1:12" s="18" customFormat="1" ht="28.5" customHeight="1" x14ac:dyDescent="0.15">
      <c r="A21" s="69" t="s">
        <v>18</v>
      </c>
      <c r="B21" s="107" t="s">
        <v>37</v>
      </c>
      <c r="C21" s="108"/>
      <c r="D21" s="108"/>
      <c r="E21" s="108"/>
      <c r="F21" s="109"/>
      <c r="G21" s="53">
        <v>5</v>
      </c>
      <c r="H21" s="138"/>
      <c r="I21" s="139"/>
      <c r="J21" s="140"/>
      <c r="L21" s="30"/>
    </row>
    <row r="22" spans="1:12" s="18" customFormat="1" ht="28.5" customHeight="1" thickBot="1" x14ac:dyDescent="0.2">
      <c r="A22" s="56" t="s">
        <v>19</v>
      </c>
      <c r="B22" s="141" t="s">
        <v>38</v>
      </c>
      <c r="C22" s="142"/>
      <c r="D22" s="142"/>
      <c r="E22" s="142"/>
      <c r="F22" s="143"/>
      <c r="G22" s="53">
        <v>4</v>
      </c>
      <c r="H22" s="144"/>
      <c r="I22" s="145"/>
      <c r="J22" s="146"/>
      <c r="L22" s="30"/>
    </row>
    <row r="23" spans="1:12" s="18" customFormat="1" ht="28.5" customHeight="1" thickTop="1" thickBot="1" x14ac:dyDescent="0.2">
      <c r="A23" s="16"/>
      <c r="B23" s="36"/>
      <c r="C23" s="36"/>
      <c r="D23" s="36"/>
      <c r="G23" s="28">
        <f>ROUND(SUM(G21:G22),2)</f>
        <v>9</v>
      </c>
      <c r="H23" s="119" t="s">
        <v>40</v>
      </c>
      <c r="I23" s="147"/>
      <c r="J23" s="37">
        <f>ROUND(G23/2,2)</f>
        <v>4.5</v>
      </c>
      <c r="L23" s="33"/>
    </row>
    <row r="24" spans="1:12" s="38" customFormat="1" ht="15" customHeight="1" thickTop="1" x14ac:dyDescent="0.2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 x14ac:dyDescent="0.2">
      <c r="A25" s="134" t="s">
        <v>7</v>
      </c>
      <c r="B25" s="134"/>
      <c r="C25" s="134"/>
      <c r="D25" s="134"/>
      <c r="E25" s="134"/>
      <c r="F25" s="134"/>
      <c r="G25" s="134"/>
      <c r="H25" s="134"/>
      <c r="I25" s="134"/>
      <c r="J25" s="135"/>
      <c r="L25" s="18"/>
    </row>
    <row r="26" spans="1:12" s="33" customFormat="1" ht="28.5" customHeight="1" x14ac:dyDescent="0.15">
      <c r="A26" s="136"/>
      <c r="B26" s="105"/>
      <c r="C26" s="105"/>
      <c r="D26" s="106"/>
      <c r="E26" s="31" t="s">
        <v>34</v>
      </c>
      <c r="F26" s="32" t="s">
        <v>44</v>
      </c>
      <c r="G26" s="32" t="s">
        <v>26</v>
      </c>
      <c r="H26" s="113" t="s">
        <v>6</v>
      </c>
      <c r="I26" s="114"/>
      <c r="J26" s="115"/>
      <c r="L26" s="18"/>
    </row>
    <row r="27" spans="1:12" s="18" customFormat="1" ht="28.5" customHeight="1" x14ac:dyDescent="0.15">
      <c r="A27" s="58" t="s">
        <v>18</v>
      </c>
      <c r="B27" s="137" t="s">
        <v>24</v>
      </c>
      <c r="C27" s="137"/>
      <c r="D27" s="137"/>
      <c r="E27" s="24">
        <f>J9</f>
        <v>0</v>
      </c>
      <c r="F27" s="60">
        <v>0.3</v>
      </c>
      <c r="G27" s="35">
        <f>ROUND(E27*F27*100,2)</f>
        <v>0</v>
      </c>
      <c r="H27" s="103"/>
      <c r="I27" s="103"/>
      <c r="J27" s="103"/>
    </row>
    <row r="28" spans="1:12" s="18" customFormat="1" ht="28.5" customHeight="1" x14ac:dyDescent="0.15">
      <c r="A28" s="58" t="s">
        <v>19</v>
      </c>
      <c r="B28" s="131" t="s">
        <v>25</v>
      </c>
      <c r="C28" s="131"/>
      <c r="D28" s="131"/>
      <c r="E28" s="24">
        <f>J17</f>
        <v>0</v>
      </c>
      <c r="F28" s="60">
        <v>0.2</v>
      </c>
      <c r="G28" s="35">
        <f>ROUND(E28*F28*100,2)</f>
        <v>0</v>
      </c>
      <c r="H28" s="103"/>
      <c r="I28" s="103"/>
      <c r="J28" s="103"/>
    </row>
    <row r="29" spans="1:12" s="18" customFormat="1" ht="28.5" customHeight="1" x14ac:dyDescent="0.2">
      <c r="A29" s="58" t="s">
        <v>20</v>
      </c>
      <c r="B29" s="107" t="s">
        <v>27</v>
      </c>
      <c r="C29" s="108"/>
      <c r="D29" s="109"/>
      <c r="E29" s="19"/>
      <c r="F29" s="60">
        <v>0.2</v>
      </c>
      <c r="G29" s="35">
        <f>ROUND(E29*F29*100,2)</f>
        <v>0</v>
      </c>
      <c r="H29" s="103"/>
      <c r="I29" s="103"/>
      <c r="J29" s="103"/>
      <c r="L29" s="38"/>
    </row>
    <row r="30" spans="1:12" s="18" customFormat="1" ht="28.5" customHeight="1" thickBot="1" x14ac:dyDescent="0.25">
      <c r="A30" s="59" t="s">
        <v>21</v>
      </c>
      <c r="B30" s="128" t="s">
        <v>36</v>
      </c>
      <c r="C30" s="129"/>
      <c r="D30" s="130"/>
      <c r="E30" s="24"/>
      <c r="F30" s="60">
        <v>0.3</v>
      </c>
      <c r="G30" s="35">
        <f>ROUND(E30*F30*100,2)</f>
        <v>0</v>
      </c>
      <c r="H30" s="103"/>
      <c r="I30" s="103"/>
      <c r="J30" s="103"/>
      <c r="L30" s="38"/>
    </row>
    <row r="31" spans="1:12" s="18" customFormat="1" ht="28.5" customHeight="1" thickTop="1" thickBot="1" x14ac:dyDescent="0.2">
      <c r="A31" s="16"/>
      <c r="B31" s="36"/>
      <c r="C31" s="36"/>
      <c r="D31" s="36"/>
      <c r="E31" s="36"/>
      <c r="F31" s="36"/>
      <c r="G31" s="64">
        <f>ROUND(SUM(G27:G30),2)</f>
        <v>0</v>
      </c>
      <c r="H31" s="132" t="s">
        <v>45</v>
      </c>
      <c r="I31" s="133"/>
      <c r="J31" s="54">
        <f>ROUND(SUM(G31/100),1)</f>
        <v>0</v>
      </c>
      <c r="L31" s="33"/>
    </row>
    <row r="32" spans="1:12" s="38" customFormat="1" ht="15" customHeight="1" thickTop="1" x14ac:dyDescent="0.2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 x14ac:dyDescent="0.2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 x14ac:dyDescent="0.2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 x14ac:dyDescent="0.2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 x14ac:dyDescent="0.2">
      <c r="A36" s="121" t="s">
        <v>46</v>
      </c>
      <c r="B36" s="122"/>
      <c r="C36" s="122"/>
      <c r="D36" s="122"/>
      <c r="E36" s="122"/>
      <c r="F36" s="122"/>
      <c r="G36" s="122"/>
      <c r="H36" s="122"/>
      <c r="I36" s="122"/>
      <c r="J36" s="122"/>
      <c r="L36" s="38"/>
    </row>
    <row r="37" spans="1:12" s="18" customFormat="1" ht="18.75" customHeight="1" x14ac:dyDescent="0.2">
      <c r="A37" s="47"/>
      <c r="G37" s="23"/>
      <c r="L37" s="38"/>
    </row>
    <row r="38" spans="1:12" s="18" customFormat="1" ht="15" customHeight="1" x14ac:dyDescent="0.15">
      <c r="A38" s="127" t="s">
        <v>8</v>
      </c>
      <c r="B38" s="127"/>
      <c r="C38" s="127"/>
      <c r="D38" s="127"/>
      <c r="E38" s="127"/>
      <c r="F38" s="127"/>
      <c r="G38" s="127"/>
      <c r="H38" s="127"/>
      <c r="I38" s="127"/>
      <c r="J38" s="127"/>
      <c r="L38" s="33"/>
    </row>
    <row r="39" spans="1:12" s="38" customFormat="1" ht="12" customHeight="1" x14ac:dyDescent="0.2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 x14ac:dyDescent="0.2">
      <c r="A40" s="125" t="s">
        <v>9</v>
      </c>
      <c r="B40" s="125"/>
      <c r="C40" s="125"/>
      <c r="D40" s="125"/>
      <c r="E40" s="50"/>
      <c r="F40" s="50"/>
      <c r="G40" s="18"/>
      <c r="H40" s="126" t="s">
        <v>23</v>
      </c>
      <c r="I40" s="126"/>
      <c r="J40" s="126"/>
      <c r="L40" s="18"/>
    </row>
    <row r="41" spans="1:12" s="33" customFormat="1" ht="12.75" customHeight="1" x14ac:dyDescent="0.15">
      <c r="A41" s="125"/>
      <c r="B41" s="125"/>
      <c r="C41" s="125"/>
      <c r="D41" s="125"/>
      <c r="E41" s="50"/>
      <c r="F41" s="50"/>
      <c r="G41" s="18"/>
      <c r="H41" s="126"/>
      <c r="I41" s="126"/>
      <c r="J41" s="126"/>
      <c r="L41" s="18"/>
    </row>
    <row r="42" spans="1:12" s="18" customFormat="1" ht="48.75" customHeight="1" x14ac:dyDescent="0.2">
      <c r="A42" s="123"/>
      <c r="B42" s="123"/>
      <c r="C42" s="123"/>
      <c r="D42" s="123"/>
      <c r="E42" s="17"/>
      <c r="F42" s="17"/>
      <c r="H42" s="124"/>
      <c r="I42" s="124"/>
      <c r="J42" s="124"/>
    </row>
    <row r="43" spans="1:12" s="18" customFormat="1" ht="27" customHeight="1" x14ac:dyDescent="0.2">
      <c r="A43" s="47"/>
      <c r="L43" s="42"/>
    </row>
    <row r="44" spans="1:12" s="18" customFormat="1" ht="27" customHeight="1" x14ac:dyDescent="0.2">
      <c r="A44" s="47"/>
      <c r="L44" s="42"/>
    </row>
    <row r="45" spans="1:12" s="18" customFormat="1" ht="15" customHeight="1" x14ac:dyDescent="0.15">
      <c r="A45" s="47"/>
      <c r="K45" s="23"/>
    </row>
    <row r="46" spans="1:12" s="42" customFormat="1" ht="10.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42" customFormat="1" ht="10.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 x14ac:dyDescent="0.2">
      <c r="A48" s="47"/>
      <c r="L48" s="48"/>
    </row>
    <row r="49" spans="1:12" s="42" customFormat="1" ht="12.75" customHeight="1" x14ac:dyDescent="0.2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 x14ac:dyDescent="0.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 x14ac:dyDescent="0.2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 x14ac:dyDescent="0.15">
      <c r="A52" s="47"/>
      <c r="L52" s="30"/>
    </row>
    <row r="53" spans="1:12" s="38" customFormat="1" ht="12" x14ac:dyDescent="0.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12.75" customHeight="1" x14ac:dyDescent="0.15">
      <c r="A56" s="47"/>
      <c r="L56" s="30"/>
    </row>
    <row r="57" spans="1:12" s="18" customFormat="1" ht="33.75" customHeight="1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A68" s="47"/>
      <c r="L68" s="30"/>
    </row>
    <row r="69" spans="1:12" s="18" customFormat="1" ht="9" x14ac:dyDescent="0.15">
      <c r="A69" s="47"/>
      <c r="L69" s="30"/>
    </row>
    <row r="70" spans="1:12" s="18" customFormat="1" ht="9" x14ac:dyDescent="0.15">
      <c r="A70" s="47"/>
      <c r="L70" s="30"/>
    </row>
    <row r="71" spans="1:12" s="18" customFormat="1" ht="9" x14ac:dyDescent="0.15">
      <c r="A71" s="47"/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ht="9" x14ac:dyDescent="0.15">
      <c r="L181" s="30"/>
    </row>
    <row r="182" spans="1:12" s="18" customFormat="1" ht="9" x14ac:dyDescent="0.15">
      <c r="L182" s="30"/>
    </row>
    <row r="183" spans="1:12" s="18" customFormat="1" ht="9" x14ac:dyDescent="0.15"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x14ac:dyDescent="0.2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x14ac:dyDescent="0.2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x14ac:dyDescent="0.2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x14ac:dyDescent="0.2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B16:D16"/>
    <mergeCell ref="H16:J16"/>
    <mergeCell ref="B15:D15"/>
    <mergeCell ref="H15:J15"/>
    <mergeCell ref="A20:F20"/>
    <mergeCell ref="H20:J20"/>
    <mergeCell ref="H31:I31"/>
    <mergeCell ref="H26:J26"/>
    <mergeCell ref="A25:J25"/>
    <mergeCell ref="A26:D26"/>
    <mergeCell ref="B27:D27"/>
    <mergeCell ref="B21:F21"/>
    <mergeCell ref="H21:J21"/>
    <mergeCell ref="B22:F22"/>
    <mergeCell ref="H22:J22"/>
    <mergeCell ref="H23:I23"/>
    <mergeCell ref="A42:D42"/>
    <mergeCell ref="H42:J42"/>
    <mergeCell ref="A40:D41"/>
    <mergeCell ref="H40:J41"/>
    <mergeCell ref="A38:J38"/>
    <mergeCell ref="A19:J19"/>
    <mergeCell ref="B30:D30"/>
    <mergeCell ref="H30:J30"/>
    <mergeCell ref="B28:D28"/>
    <mergeCell ref="H28:J28"/>
    <mergeCell ref="A36:J36"/>
    <mergeCell ref="A12:D12"/>
    <mergeCell ref="H12:J12"/>
    <mergeCell ref="H8:J8"/>
    <mergeCell ref="B29:D29"/>
    <mergeCell ref="H29:J29"/>
    <mergeCell ref="H27:J27"/>
    <mergeCell ref="H17:I17"/>
    <mergeCell ref="B13:D13"/>
    <mergeCell ref="H13:J13"/>
    <mergeCell ref="A3:J3"/>
    <mergeCell ref="A11:J11"/>
    <mergeCell ref="H1:J1"/>
    <mergeCell ref="A1:B1"/>
    <mergeCell ref="H4:J4"/>
    <mergeCell ref="H5:J5"/>
    <mergeCell ref="H7:J7"/>
    <mergeCell ref="H6:J6"/>
    <mergeCell ref="H9:I9"/>
    <mergeCell ref="H14:J14"/>
    <mergeCell ref="A4:D4"/>
    <mergeCell ref="B5:D5"/>
    <mergeCell ref="B6:D6"/>
    <mergeCell ref="B7:D7"/>
    <mergeCell ref="B8:D8"/>
    <mergeCell ref="B14:D14"/>
  </mergeCells>
  <phoneticPr fontId="0" type="noConversion"/>
  <dataValidations count="2">
    <dataValidation type="decimal" operator="lessThanOrEqual" allowBlank="1" showInputMessage="1" showErrorMessage="1" sqref="E2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6 G21:G22">
      <formula1>$L$4:$L$14</formula1>
    </dataValidation>
  </dataValidations>
  <pageMargins left="0.78740157480314965" right="0.51181102362204722" top="0.55118110236220474" bottom="0.55118110236220474" header="0.31496062992125984" footer="0.31496062992125984"/>
  <pageSetup paperSize="9" scale="74" orientation="portrait" r:id="rId1"/>
  <headerFooter alignWithMargins="0"/>
  <rowBreaks count="1" manualBreakCount="1">
    <brk id="42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2016-02-04T15:30:57Z</cp:lastPrinted>
  <dcterms:created xsi:type="dcterms:W3CDTF">2006-01-30T14:36:36Z</dcterms:created>
  <dcterms:modified xsi:type="dcterms:W3CDTF">2024-03-21T09:19:13Z</dcterms:modified>
</cp:coreProperties>
</file>