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9A6A44FA-EBFB-40FD-946C-F3F232B1748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Noteneintrag!$A$1:$J$24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13" i="3"/>
  <c r="G14" i="3"/>
  <c r="G12" i="3"/>
  <c r="G15" i="3"/>
  <c r="J15" i="3"/>
  <c r="G6" i="3"/>
  <c r="G7" i="3"/>
  <c r="G13" i="4"/>
  <c r="G14" i="4"/>
  <c r="H1" i="4"/>
  <c r="A1" i="4"/>
  <c r="H1" i="3"/>
  <c r="A1" i="3"/>
  <c r="G8" i="3"/>
  <c r="J8" i="3"/>
  <c r="E11" i="4"/>
  <c r="G11" i="4"/>
  <c r="E5" i="4"/>
  <c r="E7" i="4"/>
  <c r="J7" i="4"/>
  <c r="E12" i="4"/>
  <c r="G12" i="4"/>
  <c r="G15" i="4" l="1"/>
  <c r="J15" i="4" s="1"/>
</calcChain>
</file>

<file path=xl/sharedStrings.xml><?xml version="1.0" encoding="utf-8"?>
<sst xmlns="http://schemas.openxmlformats.org/spreadsheetml/2006/main" count="79" uniqueCount="58">
  <si>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</si>
  <si>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</si>
  <si>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</si>
  <si>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</si>
  <si>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</si>
  <si>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</si>
  <si>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</si>
  <si>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</si>
  <si>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</si>
  <si>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</si>
  <si>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</si>
  <si>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</si>
  <si>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</si>
  <si>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</si>
  <si>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</si>
  <si>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</si>
  <si>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</si>
  <si>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</si>
  <si>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</si>
  <si>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</si>
  <si>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</si>
  <si>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</si>
  <si>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</si>
  <si>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</si>
  <si>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</si>
  <si>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</si>
  <si>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</si>
  <si>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</si>
  <si>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</si>
  <si>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</si>
  <si>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</si>
  <si>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</si>
  <si>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</si>
  <si>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</si>
  <si>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</si>
  <si>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</si>
  <si>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</si>
  <si>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</si>
  <si>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</si>
  <si>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Fachgespräch /
Entretien professionnel /
Colloquio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</si>
  <si>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</si>
  <si>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</si>
  <si>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</si>
  <si>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</si>
  <si>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</si>
  <si>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</si>
  <si>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Mechanisierung /
Mécanisation /
Meccanizzazione</t>
  </si>
  <si>
    <t>Obstfachfrau EFZ / Obstfachmann EFZ</t>
  </si>
  <si>
    <t>Arboricultrice CFC / Arboriculteur CFC</t>
  </si>
  <si>
    <t>Frutticoltrice AFC / Frutticoltore AFC</t>
  </si>
  <si>
    <t>Arbeitsumfeld /
Environnement de travail /
Ambiente di lavoro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</si>
  <si>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al 01.03.2017)</t>
  </si>
  <si>
    <t>** Zulässige Eingabewerte</t>
  </si>
  <si>
    <t>Pflanzenbau /
Production végétale/
Produzione vegetale</t>
  </si>
  <si>
    <t>: 100 = Note des Qualifikationsbereichs* /
         Note de domaine de qualification* /
         Nota di settore di qualificazione*</t>
  </si>
  <si>
    <t>Faktor/
Coefficient/
Fattore</t>
  </si>
  <si>
    <t>: 6 = Note des Qualifikationsbereichs* /
         Note de domaine de qualification* /
         Nota di settore di qualificazione*</t>
  </si>
  <si>
    <t>Pflanzenbau /
Production végétale /
Produzione vegetale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</si>
</sst>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4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14" fontId="5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1" fillId="0" borderId="14" xfId="0" applyNumberFormat="1" applyFont="1" applyBorder="1" applyProtection="1"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5" xfId="0" applyNumberFormat="1" applyFont="1" applyBorder="1" applyAlignment="1">
      <alignment horizontal="left" vertical="center" wrapText="1"/>
    </xf>
    <xf numFmtId="10" fontId="4" fillId="0" borderId="18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897A1CB4-3061-2DAD-4D06-12D3360A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="166" zoomScaleNormal="166" workbookViewId="0">
      <selection activeCell="G11" sqref="G11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16003</v>
      </c>
      <c r="B1" s="71" t="s">
        <v>47</v>
      </c>
      <c r="C1" s="71"/>
      <c r="D1" s="71"/>
      <c r="E1" s="72"/>
      <c r="F1" s="70" t="s">
        <v>13</v>
      </c>
      <c r="G1" s="66"/>
    </row>
    <row r="2" spans="1:9" s="2" customFormat="1" ht="14.25" customHeight="1" x14ac:dyDescent="0.2">
      <c r="B2" s="71" t="s">
        <v>48</v>
      </c>
      <c r="C2" s="71"/>
      <c r="D2" s="71"/>
      <c r="E2" s="72"/>
      <c r="F2" s="70"/>
      <c r="G2" s="67"/>
    </row>
    <row r="3" spans="1:9" s="2" customFormat="1" ht="14.25" customHeight="1" x14ac:dyDescent="0.2">
      <c r="B3" s="71" t="s">
        <v>49</v>
      </c>
      <c r="C3" s="71"/>
      <c r="D3" s="71"/>
      <c r="E3" s="71"/>
      <c r="F3" s="80" t="s">
        <v>24</v>
      </c>
      <c r="G3" s="68"/>
    </row>
    <row r="4" spans="1:9" s="2" customFormat="1" ht="14.25" customHeight="1" x14ac:dyDescent="0.2">
      <c r="B4" s="20"/>
      <c r="C4" s="20"/>
      <c r="D4" s="20"/>
      <c r="E4" s="20"/>
      <c r="F4" s="80"/>
      <c r="G4" s="6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9" t="s">
        <v>15</v>
      </c>
      <c r="C7" s="89"/>
      <c r="D7" s="89"/>
      <c r="E7" s="89"/>
      <c r="F7" s="89"/>
      <c r="G7" s="12"/>
      <c r="H7" s="4"/>
    </row>
    <row r="8" spans="1:9" s="1" customFormat="1" ht="17.25" customHeight="1" thickBot="1" x14ac:dyDescent="0.25">
      <c r="A8" s="86" t="s">
        <v>16</v>
      </c>
      <c r="B8" s="87"/>
      <c r="C8" s="87"/>
      <c r="D8" s="87"/>
      <c r="E8" s="87"/>
      <c r="F8" s="87"/>
      <c r="G8" s="88"/>
      <c r="H8" s="4"/>
    </row>
    <row r="9" spans="1:9" s="2" customFormat="1" ht="11.25" customHeight="1" x14ac:dyDescent="0.15"/>
    <row r="10" spans="1:9" s="2" customFormat="1" ht="21" customHeight="1" x14ac:dyDescent="0.15">
      <c r="A10" s="85" t="s">
        <v>51</v>
      </c>
      <c r="B10" s="85"/>
      <c r="C10" s="85"/>
      <c r="D10" s="85"/>
      <c r="E10" s="85"/>
      <c r="F10" s="85"/>
      <c r="G10" s="85"/>
    </row>
    <row r="11" spans="1:9" s="1" customFormat="1" x14ac:dyDescent="0.2"/>
    <row r="12" spans="1:9" s="3" customFormat="1" ht="12" customHeight="1" x14ac:dyDescent="0.2">
      <c r="A12" s="84" t="s">
        <v>11</v>
      </c>
      <c r="B12" s="84"/>
      <c r="C12" s="84"/>
      <c r="D12" s="84"/>
      <c r="E12" s="84"/>
      <c r="F12" s="84"/>
      <c r="G12" s="84"/>
    </row>
    <row r="13" spans="1:9" s="2" customFormat="1" ht="9" x14ac:dyDescent="0.15"/>
    <row r="14" spans="1:9" s="2" customFormat="1" ht="9" customHeight="1" x14ac:dyDescent="0.15">
      <c r="A14" s="77" t="s">
        <v>0</v>
      </c>
      <c r="B14" s="77"/>
      <c r="C14" s="68"/>
      <c r="D14" s="68"/>
      <c r="E14" s="68"/>
      <c r="F14" s="68"/>
      <c r="G14" s="68"/>
    </row>
    <row r="15" spans="1:9" s="3" customFormat="1" ht="10.5" customHeight="1" x14ac:dyDescent="0.2">
      <c r="A15" s="77"/>
      <c r="B15" s="77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7" t="s">
        <v>5</v>
      </c>
      <c r="B17" s="77"/>
      <c r="C17" s="90"/>
      <c r="D17" s="90"/>
      <c r="E17" s="90"/>
      <c r="F17" s="90"/>
      <c r="G17" s="90"/>
    </row>
    <row r="18" spans="1:7" s="3" customFormat="1" ht="12" customHeight="1" x14ac:dyDescent="0.2">
      <c r="A18" s="77"/>
      <c r="B18" s="77"/>
      <c r="C18" s="91"/>
      <c r="D18" s="91"/>
      <c r="E18" s="91"/>
      <c r="F18" s="91"/>
      <c r="G18" s="91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8" t="s">
        <v>1</v>
      </c>
      <c r="B21" s="62"/>
      <c r="C21" s="62"/>
      <c r="D21" s="62"/>
      <c r="E21" s="62"/>
      <c r="F21" s="62"/>
      <c r="G21" s="79"/>
    </row>
    <row r="22" spans="1:7" s="2" customFormat="1" ht="9" customHeight="1" x14ac:dyDescent="0.15">
      <c r="A22" s="81" t="s">
        <v>2</v>
      </c>
      <c r="B22" s="82"/>
      <c r="C22" s="82"/>
      <c r="D22" s="82"/>
      <c r="E22" s="82"/>
      <c r="F22" s="82"/>
      <c r="G22" s="83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62" t="s">
        <v>3</v>
      </c>
      <c r="B25" s="62"/>
      <c r="C25" s="62"/>
      <c r="D25" s="62"/>
      <c r="E25" s="62"/>
      <c r="F25" s="62"/>
      <c r="G25" s="62"/>
    </row>
    <row r="26" spans="1:7" s="2" customFormat="1" ht="9" x14ac:dyDescent="0.15"/>
    <row r="27" spans="1:7" s="2" customFormat="1" ht="30" customHeight="1" x14ac:dyDescent="0.15">
      <c r="A27" s="76" t="s">
        <v>10</v>
      </c>
      <c r="B27" s="76"/>
      <c r="C27" s="76"/>
      <c r="D27" s="76"/>
      <c r="E27" s="76"/>
      <c r="F27" s="76"/>
      <c r="G27" s="76"/>
    </row>
    <row r="28" spans="1:7" s="2" customFormat="1" ht="9" x14ac:dyDescent="0.15"/>
    <row r="29" spans="1:7" s="2" customFormat="1" ht="144" customHeight="1" x14ac:dyDescent="0.15">
      <c r="A29" s="73"/>
      <c r="B29" s="74"/>
      <c r="C29" s="74"/>
      <c r="D29" s="74"/>
      <c r="E29" s="74"/>
      <c r="F29" s="74"/>
      <c r="G29" s="75"/>
    </row>
    <row r="30" spans="1:7" s="2" customFormat="1" ht="9" x14ac:dyDescent="0.15"/>
    <row r="31" spans="1:7" s="2" customFormat="1" ht="9" customHeight="1" x14ac:dyDescent="0.15">
      <c r="A31" s="63" t="s">
        <v>25</v>
      </c>
      <c r="B31" s="63"/>
      <c r="C31" s="63"/>
      <c r="E31" s="63" t="s">
        <v>26</v>
      </c>
      <c r="F31" s="63"/>
      <c r="G31" s="63"/>
    </row>
    <row r="32" spans="1:7" s="2" customFormat="1" ht="9" x14ac:dyDescent="0.15">
      <c r="A32" s="63"/>
      <c r="B32" s="63"/>
      <c r="C32" s="63"/>
      <c r="E32" s="63"/>
      <c r="F32" s="63"/>
      <c r="G32" s="63"/>
    </row>
    <row r="33" spans="1:7" s="2" customFormat="1" ht="33.75" customHeight="1" x14ac:dyDescent="0.2">
      <c r="A33" s="67"/>
      <c r="B33" s="67"/>
      <c r="C33" s="67"/>
      <c r="E33" s="69"/>
      <c r="F33" s="69"/>
      <c r="G33" s="69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/>
    <row r="36" spans="1:7" s="2" customFormat="1" ht="9" customHeight="1" x14ac:dyDescent="0.15">
      <c r="A36" s="64" t="s">
        <v>4</v>
      </c>
      <c r="B36" s="64"/>
      <c r="C36" s="64"/>
      <c r="D36" s="64"/>
      <c r="E36" s="64"/>
      <c r="F36" s="64"/>
      <c r="G36" s="64"/>
    </row>
    <row r="37" spans="1:7" s="2" customFormat="1" ht="9" x14ac:dyDescent="0.15">
      <c r="A37" s="64"/>
      <c r="B37" s="64"/>
      <c r="C37" s="64"/>
      <c r="D37" s="64"/>
      <c r="E37" s="64"/>
      <c r="F37" s="64"/>
      <c r="G37" s="64"/>
    </row>
    <row r="38" spans="1:7" s="2" customFormat="1" ht="12.75" customHeight="1" x14ac:dyDescent="0.15">
      <c r="A38" s="64"/>
      <c r="B38" s="64"/>
      <c r="C38" s="64"/>
      <c r="D38" s="64"/>
      <c r="E38" s="64"/>
      <c r="F38" s="64"/>
      <c r="G38" s="64"/>
    </row>
    <row r="39" spans="1:7" s="2" customFormat="1" ht="9" hidden="1" customHeight="1" x14ac:dyDescent="0.15">
      <c r="A39" s="64"/>
      <c r="B39" s="64"/>
      <c r="C39" s="64"/>
      <c r="D39" s="64"/>
      <c r="E39" s="64"/>
      <c r="F39" s="64"/>
      <c r="G39" s="64"/>
    </row>
    <row r="40" spans="1:7" s="2" customFormat="1" ht="9" customHeight="1" x14ac:dyDescent="0.15"/>
    <row r="41" spans="1:7" s="2" customFormat="1" ht="12" x14ac:dyDescent="0.2">
      <c r="A41" s="62" t="s">
        <v>9</v>
      </c>
      <c r="B41" s="62"/>
      <c r="C41" s="62"/>
      <c r="D41" s="62"/>
      <c r="E41" s="62"/>
      <c r="F41" s="62"/>
      <c r="G41" s="62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21:G21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0"/>
  <sheetViews>
    <sheetView showZeros="0" topLeftCell="A8" zoomScale="190" zoomScaleNormal="190" workbookViewId="0">
      <selection activeCell="C19" sqref="C19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5" width="6.85546875" customWidth="1"/>
    <col min="6" max="6" width="8" bestFit="1" customWidth="1"/>
    <col min="7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1">
        <f>Vorderseite!A1</f>
        <v>16003</v>
      </c>
      <c r="B1" s="101"/>
      <c r="G1" s="24" t="s">
        <v>14</v>
      </c>
      <c r="H1" s="100">
        <f>Vorderseite!C14</f>
        <v>0</v>
      </c>
      <c r="I1" s="100"/>
      <c r="J1" s="100"/>
      <c r="K1" s="56"/>
      <c r="L1" s="56"/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56"/>
      <c r="M2" s="56"/>
      <c r="N2" s="56"/>
      <c r="O2" s="56"/>
      <c r="P2" s="56"/>
      <c r="Q2" s="56"/>
    </row>
    <row r="3" spans="1:17" s="2" customFormat="1" ht="28.5" customHeight="1" x14ac:dyDescent="0.15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  <c r="K3" s="56"/>
      <c r="L3" s="56"/>
      <c r="M3" s="56"/>
      <c r="N3" s="56"/>
      <c r="O3" s="56"/>
      <c r="P3" s="56"/>
      <c r="Q3" s="56"/>
    </row>
    <row r="4" spans="1:17" s="28" customFormat="1" ht="28.5" customHeight="1" x14ac:dyDescent="0.15">
      <c r="A4" s="93" t="s">
        <v>32</v>
      </c>
      <c r="B4" s="94"/>
      <c r="C4" s="94"/>
      <c r="D4" s="95"/>
      <c r="E4" s="26" t="s">
        <v>27</v>
      </c>
      <c r="F4" s="27" t="s">
        <v>33</v>
      </c>
      <c r="G4" s="27" t="s">
        <v>22</v>
      </c>
      <c r="H4" s="96" t="s">
        <v>6</v>
      </c>
      <c r="I4" s="97"/>
      <c r="J4" s="98"/>
      <c r="K4" s="58"/>
      <c r="L4" s="25">
        <v>1</v>
      </c>
      <c r="M4" s="58"/>
      <c r="N4" s="58"/>
      <c r="O4" s="58"/>
      <c r="P4" s="58"/>
      <c r="Q4" s="58"/>
    </row>
    <row r="5" spans="1:17" s="2" customFormat="1" ht="28.5" customHeight="1" x14ac:dyDescent="0.15">
      <c r="A5" s="54" t="s">
        <v>28</v>
      </c>
      <c r="B5" s="109" t="s">
        <v>57</v>
      </c>
      <c r="C5" s="110"/>
      <c r="D5" s="111"/>
      <c r="E5" s="42"/>
      <c r="F5" s="29">
        <v>0.6</v>
      </c>
      <c r="G5" s="23">
        <f>ROUND(E5*F5*100,2)</f>
        <v>0</v>
      </c>
      <c r="H5" s="92"/>
      <c r="I5" s="92"/>
      <c r="J5" s="92"/>
      <c r="K5" s="56"/>
      <c r="L5" s="25">
        <v>1.5</v>
      </c>
      <c r="M5" s="56"/>
      <c r="N5" s="56"/>
      <c r="O5" s="56"/>
      <c r="P5" s="56"/>
      <c r="Q5" s="56"/>
    </row>
    <row r="6" spans="1:17" s="2" customFormat="1" ht="28.5" customHeight="1" x14ac:dyDescent="0.15">
      <c r="A6" s="54" t="s">
        <v>29</v>
      </c>
      <c r="B6" s="109" t="s">
        <v>46</v>
      </c>
      <c r="C6" s="110"/>
      <c r="D6" s="111"/>
      <c r="E6" s="42"/>
      <c r="F6" s="29">
        <v>0.2</v>
      </c>
      <c r="G6" s="23">
        <f>ROUND(E6*F6*100,2)</f>
        <v>0</v>
      </c>
      <c r="H6" s="92"/>
      <c r="I6" s="92"/>
      <c r="J6" s="92"/>
      <c r="K6" s="56"/>
      <c r="L6" s="25">
        <v>3</v>
      </c>
      <c r="M6" s="56"/>
      <c r="N6" s="56"/>
      <c r="O6" s="56"/>
      <c r="P6" s="56"/>
      <c r="Q6" s="56"/>
    </row>
    <row r="7" spans="1:17" s="2" customFormat="1" ht="28.5" customHeight="1" thickBot="1" x14ac:dyDescent="0.2">
      <c r="A7" s="54" t="s">
        <v>36</v>
      </c>
      <c r="B7" s="109" t="s">
        <v>39</v>
      </c>
      <c r="C7" s="110"/>
      <c r="D7" s="111"/>
      <c r="E7" s="42"/>
      <c r="F7" s="29">
        <v>0.2</v>
      </c>
      <c r="G7" s="23">
        <f>ROUND(E7*F7*100,2)</f>
        <v>0</v>
      </c>
      <c r="H7" s="92"/>
      <c r="I7" s="92"/>
      <c r="J7" s="92"/>
      <c r="K7" s="56"/>
      <c r="L7" s="25">
        <v>3.5</v>
      </c>
      <c r="M7" s="56"/>
      <c r="N7" s="56"/>
      <c r="O7" s="56"/>
      <c r="P7" s="56"/>
      <c r="Q7" s="56"/>
    </row>
    <row r="8" spans="1:17" s="2" customFormat="1" ht="28.5" customHeight="1" thickTop="1" thickBot="1" x14ac:dyDescent="0.2">
      <c r="A8" s="14"/>
      <c r="B8" s="30"/>
      <c r="C8" s="30"/>
      <c r="D8" s="30"/>
      <c r="E8" s="30"/>
      <c r="F8" s="30"/>
      <c r="G8" s="23">
        <f>ROUND(SUM(G5:G7),2)</f>
        <v>0</v>
      </c>
      <c r="H8" s="102" t="s">
        <v>54</v>
      </c>
      <c r="I8" s="103"/>
      <c r="J8" s="31">
        <f>ROUND(G8/100,1)</f>
        <v>0</v>
      </c>
      <c r="K8" s="56"/>
      <c r="L8" s="25">
        <v>4</v>
      </c>
      <c r="M8" s="56"/>
      <c r="N8" s="56"/>
      <c r="O8" s="56"/>
      <c r="P8" s="56"/>
      <c r="Q8" s="56"/>
    </row>
    <row r="9" spans="1:17" s="2" customFormat="1" ht="13.5" customHeight="1" thickTop="1" x14ac:dyDescent="0.15">
      <c r="A9" s="14"/>
      <c r="B9" s="30"/>
      <c r="C9" s="30"/>
      <c r="D9" s="30"/>
      <c r="E9" s="30"/>
      <c r="F9" s="30"/>
      <c r="G9" s="22"/>
      <c r="H9" s="32"/>
      <c r="I9" s="28"/>
      <c r="J9" s="16"/>
      <c r="K9" s="56"/>
      <c r="L9" s="25">
        <v>4.5</v>
      </c>
      <c r="M9" s="56"/>
      <c r="N9" s="56"/>
      <c r="O9" s="56"/>
      <c r="P9" s="56"/>
      <c r="Q9" s="56"/>
    </row>
    <row r="10" spans="1:17" s="2" customFormat="1" ht="28.5" customHeight="1" x14ac:dyDescent="0.15">
      <c r="A10" s="99" t="s">
        <v>38</v>
      </c>
      <c r="B10" s="99"/>
      <c r="C10" s="99"/>
      <c r="D10" s="99"/>
      <c r="E10" s="99"/>
      <c r="F10" s="99"/>
      <c r="G10" s="99"/>
      <c r="H10" s="99"/>
      <c r="I10" s="99"/>
      <c r="J10" s="99"/>
      <c r="K10" s="56"/>
      <c r="L10" s="25">
        <v>5</v>
      </c>
      <c r="M10" s="56"/>
      <c r="N10" s="56"/>
      <c r="O10" s="56"/>
      <c r="P10" s="56"/>
      <c r="Q10" s="56"/>
    </row>
    <row r="11" spans="1:17" s="28" customFormat="1" ht="28.5" customHeight="1" x14ac:dyDescent="0.15">
      <c r="A11" s="93" t="s">
        <v>32</v>
      </c>
      <c r="B11" s="94"/>
      <c r="C11" s="94"/>
      <c r="D11" s="95"/>
      <c r="E11" s="26" t="s">
        <v>27</v>
      </c>
      <c r="F11" s="27" t="s">
        <v>55</v>
      </c>
      <c r="G11" s="27" t="s">
        <v>22</v>
      </c>
      <c r="H11" s="96" t="s">
        <v>6</v>
      </c>
      <c r="I11" s="97"/>
      <c r="J11" s="98"/>
      <c r="K11" s="58"/>
      <c r="L11" s="25">
        <v>1</v>
      </c>
      <c r="M11" s="58"/>
      <c r="N11" s="58"/>
      <c r="O11" s="58"/>
      <c r="P11" s="58"/>
      <c r="Q11" s="58"/>
    </row>
    <row r="12" spans="1:17" s="2" customFormat="1" ht="28.5" customHeight="1" x14ac:dyDescent="0.15">
      <c r="A12" s="54" t="s">
        <v>28</v>
      </c>
      <c r="B12" s="109" t="s">
        <v>53</v>
      </c>
      <c r="C12" s="110"/>
      <c r="D12" s="111"/>
      <c r="E12" s="42"/>
      <c r="F12" s="61">
        <v>4</v>
      </c>
      <c r="G12" s="23">
        <f>ROUND(E12*F12,2)</f>
        <v>0</v>
      </c>
      <c r="H12" s="92"/>
      <c r="I12" s="92"/>
      <c r="J12" s="92"/>
      <c r="K12" s="56"/>
      <c r="L12" s="25">
        <v>6</v>
      </c>
      <c r="M12" s="56"/>
      <c r="N12" s="56"/>
      <c r="O12" s="56"/>
      <c r="P12" s="56"/>
      <c r="Q12" s="56"/>
    </row>
    <row r="13" spans="1:17" s="2" customFormat="1" ht="28.5" customHeight="1" x14ac:dyDescent="0.15">
      <c r="A13" s="54" t="s">
        <v>29</v>
      </c>
      <c r="B13" s="109" t="s">
        <v>46</v>
      </c>
      <c r="C13" s="110"/>
      <c r="D13" s="111"/>
      <c r="E13" s="42"/>
      <c r="F13" s="61">
        <v>1</v>
      </c>
      <c r="G13" s="23">
        <f>ROUND(E13*F13,2)</f>
        <v>0</v>
      </c>
      <c r="H13" s="92"/>
      <c r="I13" s="92"/>
      <c r="J13" s="92"/>
      <c r="K13" s="56"/>
      <c r="L13" s="56"/>
      <c r="M13" s="56"/>
      <c r="N13" s="56"/>
      <c r="O13" s="56"/>
      <c r="P13" s="56"/>
      <c r="Q13" s="56"/>
    </row>
    <row r="14" spans="1:17" s="2" customFormat="1" ht="28.5" customHeight="1" thickBot="1" x14ac:dyDescent="0.2">
      <c r="A14" s="54" t="s">
        <v>36</v>
      </c>
      <c r="B14" s="109" t="s">
        <v>50</v>
      </c>
      <c r="C14" s="110"/>
      <c r="D14" s="111"/>
      <c r="E14" s="42"/>
      <c r="F14" s="61">
        <v>1</v>
      </c>
      <c r="G14" s="23">
        <f>ROUND(E14*F14,2)</f>
        <v>0</v>
      </c>
      <c r="H14" s="92"/>
      <c r="I14" s="92"/>
      <c r="J14" s="92"/>
      <c r="K14" s="56"/>
      <c r="L14" s="56"/>
      <c r="M14" s="56"/>
      <c r="N14" s="56"/>
      <c r="O14" s="56"/>
      <c r="P14" s="56"/>
      <c r="Q14" s="56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23">
        <f>ROUND(SUM(G12:G14),2)</f>
        <v>0</v>
      </c>
      <c r="H15" s="102" t="s">
        <v>56</v>
      </c>
      <c r="I15" s="103"/>
      <c r="J15" s="31">
        <f>ROUND(G15/6,1)</f>
        <v>0</v>
      </c>
      <c r="K15" s="56"/>
      <c r="L15" s="25">
        <v>4</v>
      </c>
      <c r="M15" s="56"/>
      <c r="N15" s="56"/>
      <c r="O15" s="56"/>
      <c r="P15" s="56"/>
      <c r="Q15" s="56"/>
    </row>
    <row r="16" spans="1:17" s="2" customFormat="1" ht="13.5" customHeight="1" thickTop="1" x14ac:dyDescent="0.15">
      <c r="A16" s="14"/>
      <c r="B16" s="30"/>
      <c r="C16" s="30"/>
      <c r="D16" s="30"/>
      <c r="E16" s="44"/>
      <c r="F16" s="47"/>
      <c r="G16" s="47"/>
      <c r="H16" s="47"/>
      <c r="I16" s="47"/>
      <c r="J16" s="16"/>
      <c r="K16" s="56"/>
      <c r="L16" s="56"/>
      <c r="M16" s="56"/>
      <c r="N16" s="56"/>
      <c r="O16" s="56"/>
      <c r="P16" s="56"/>
      <c r="Q16" s="56"/>
    </row>
    <row r="17" spans="1:12" s="3" customFormat="1" ht="14.25" customHeight="1" x14ac:dyDescent="0.2">
      <c r="A17" s="33" t="s">
        <v>12</v>
      </c>
      <c r="B17" s="34"/>
      <c r="C17" s="34"/>
      <c r="D17" s="34"/>
      <c r="E17" s="34"/>
      <c r="F17" s="34"/>
      <c r="G17" s="35"/>
      <c r="H17" s="36"/>
      <c r="I17" s="36"/>
      <c r="J17" s="35"/>
      <c r="L17" s="2"/>
    </row>
    <row r="18" spans="1:12" s="28" customFormat="1" ht="14.25" customHeight="1" x14ac:dyDescent="0.2">
      <c r="A18" s="37" t="s">
        <v>21</v>
      </c>
      <c r="B18" s="34"/>
      <c r="C18" s="34"/>
      <c r="D18" s="34"/>
      <c r="E18" s="34"/>
      <c r="F18" s="34"/>
      <c r="G18" s="35"/>
      <c r="H18" s="36"/>
      <c r="I18" s="36"/>
      <c r="J18" s="35"/>
      <c r="L18" s="3"/>
    </row>
    <row r="19" spans="1:12" s="2" customFormat="1" ht="15" customHeight="1" x14ac:dyDescent="0.15">
      <c r="A19" s="38"/>
    </row>
    <row r="20" spans="1:12" s="2" customFormat="1" ht="15" customHeight="1" x14ac:dyDescent="0.15">
      <c r="A20" s="108" t="s">
        <v>8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2" s="3" customFormat="1" ht="12" customHeight="1" x14ac:dyDescent="0.2">
      <c r="A21" s="38"/>
      <c r="B21" s="2"/>
      <c r="C21" s="2"/>
      <c r="D21" s="2"/>
      <c r="E21" s="2"/>
      <c r="F21" s="2"/>
      <c r="G21" s="2"/>
      <c r="H21" s="2"/>
      <c r="I21" s="2"/>
      <c r="J21" s="2"/>
      <c r="L21" s="2"/>
    </row>
    <row r="22" spans="1:12" s="3" customFormat="1" ht="15" customHeight="1" x14ac:dyDescent="0.2">
      <c r="A22" s="107" t="s">
        <v>37</v>
      </c>
      <c r="B22" s="107"/>
      <c r="C22" s="107"/>
      <c r="D22" s="50"/>
      <c r="E22" s="106" t="s">
        <v>35</v>
      </c>
      <c r="F22" s="106"/>
      <c r="G22" s="106"/>
      <c r="H22" s="106"/>
      <c r="I22" s="106"/>
      <c r="J22" s="49"/>
      <c r="L22" s="2"/>
    </row>
    <row r="23" spans="1:12" s="28" customFormat="1" ht="12.75" customHeight="1" x14ac:dyDescent="0.2">
      <c r="A23" s="107"/>
      <c r="B23" s="107"/>
      <c r="C23" s="107"/>
      <c r="D23" s="50"/>
      <c r="E23" s="106"/>
      <c r="F23" s="106"/>
      <c r="G23" s="106"/>
      <c r="H23" s="106"/>
      <c r="I23" s="106"/>
      <c r="J23" s="49"/>
      <c r="L23" s="34"/>
    </row>
    <row r="24" spans="1:12" s="2" customFormat="1" ht="39.75" customHeight="1" x14ac:dyDescent="0.2">
      <c r="A24" s="51"/>
      <c r="B24" s="104"/>
      <c r="C24" s="104"/>
      <c r="D24" s="53"/>
      <c r="E24" s="105"/>
      <c r="F24" s="105"/>
      <c r="G24" s="105"/>
      <c r="H24" s="105"/>
      <c r="I24" s="105"/>
      <c r="J24" s="52"/>
      <c r="L24" s="34"/>
    </row>
    <row r="25" spans="1:12" s="2" customFormat="1" ht="27" customHeight="1" x14ac:dyDescent="0.15">
      <c r="A25" s="38"/>
    </row>
    <row r="26" spans="1:12" s="2" customFormat="1" ht="27" customHeight="1" x14ac:dyDescent="0.2">
      <c r="A26" s="38"/>
      <c r="L26" s="34"/>
    </row>
    <row r="27" spans="1:12" s="2" customFormat="1" ht="15" customHeight="1" x14ac:dyDescent="0.2">
      <c r="A27" s="38"/>
      <c r="L27" s="34"/>
    </row>
    <row r="28" spans="1:12" s="34" customFormat="1" ht="10.5" customHeight="1" x14ac:dyDescent="0.2">
      <c r="A28" s="38"/>
      <c r="B28" s="2"/>
      <c r="C28" s="2"/>
      <c r="D28" s="2"/>
      <c r="E28" s="2"/>
      <c r="F28" s="2"/>
      <c r="G28" s="2"/>
      <c r="H28" s="2"/>
      <c r="I28" s="2"/>
      <c r="J28" s="2"/>
      <c r="L28" s="39"/>
    </row>
    <row r="29" spans="1:12" s="34" customFormat="1" ht="10.5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5"/>
    </row>
    <row r="30" spans="1:12" s="2" customFormat="1" ht="15" customHeight="1" x14ac:dyDescent="0.2">
      <c r="A30" s="38"/>
      <c r="L30" s="40"/>
    </row>
    <row r="31" spans="1:12" s="34" customFormat="1" ht="12.7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5"/>
    </row>
    <row r="32" spans="1:12" s="34" customFormat="1" ht="12.75" customHeight="1" x14ac:dyDescent="0.2">
      <c r="A32" s="38"/>
      <c r="B32" s="2"/>
      <c r="C32" s="2"/>
      <c r="D32" s="2"/>
      <c r="E32" s="2"/>
      <c r="F32" s="2"/>
      <c r="G32" s="2"/>
      <c r="H32" s="2"/>
      <c r="I32" s="2"/>
      <c r="J32" s="2"/>
      <c r="L32" s="25"/>
    </row>
    <row r="33" spans="1:12" s="34" customFormat="1" ht="12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25"/>
    </row>
    <row r="34" spans="1:12" s="2" customFormat="1" ht="15" customHeight="1" x14ac:dyDescent="0.15">
      <c r="A34" s="38"/>
      <c r="L34" s="25"/>
    </row>
    <row r="35" spans="1:12" s="3" customFormat="1" ht="12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5"/>
    </row>
    <row r="36" spans="1:12" s="2" customFormat="1" ht="6.75" customHeight="1" x14ac:dyDescent="0.15">
      <c r="A36" s="38"/>
      <c r="L36" s="25"/>
    </row>
    <row r="37" spans="1:12" s="2" customFormat="1" ht="9" x14ac:dyDescent="0.15">
      <c r="A37" s="38"/>
      <c r="L37" s="25"/>
    </row>
    <row r="38" spans="1:12" s="2" customFormat="1" ht="12.75" customHeight="1" x14ac:dyDescent="0.15">
      <c r="A38" s="38"/>
      <c r="L38" s="25"/>
    </row>
    <row r="39" spans="1:12" s="2" customFormat="1" ht="33.75" customHeight="1" x14ac:dyDescent="0.15">
      <c r="A39" s="38"/>
      <c r="L39" s="25"/>
    </row>
    <row r="40" spans="1:12" s="2" customFormat="1" ht="9" x14ac:dyDescent="0.15">
      <c r="A40" s="38"/>
      <c r="L40" s="25"/>
    </row>
    <row r="41" spans="1:12" s="2" customFormat="1" ht="9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9" x14ac:dyDescent="0.15">
      <c r="A43" s="38"/>
      <c r="L43" s="25"/>
    </row>
    <row r="44" spans="1:12" s="2" customFormat="1" ht="9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L54" s="25"/>
    </row>
    <row r="55" spans="1:12" s="2" customFormat="1" ht="9" x14ac:dyDescent="0.15">
      <c r="L55" s="25"/>
    </row>
    <row r="56" spans="1:12" s="2" customFormat="1" ht="9" x14ac:dyDescent="0.15">
      <c r="L56" s="25"/>
    </row>
    <row r="57" spans="1:12" s="2" customFormat="1" ht="9" x14ac:dyDescent="0.15">
      <c r="L57" s="25"/>
    </row>
    <row r="58" spans="1:12" s="2" customFormat="1" ht="9" x14ac:dyDescent="0.15"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x14ac:dyDescent="0.2">
      <c r="A166" s="34"/>
      <c r="B166"/>
      <c r="C166"/>
      <c r="D166"/>
      <c r="E166"/>
      <c r="F166"/>
      <c r="G166"/>
      <c r="H166"/>
      <c r="I166"/>
      <c r="J166"/>
      <c r="L166" s="25"/>
    </row>
    <row r="167" spans="1:12" s="2" customFormat="1" x14ac:dyDescent="0.2">
      <c r="A167" s="34"/>
      <c r="B167"/>
      <c r="C167"/>
      <c r="D167"/>
      <c r="E167"/>
      <c r="F167"/>
      <c r="G167"/>
      <c r="H167"/>
      <c r="I167"/>
      <c r="J167"/>
      <c r="L167" s="25"/>
    </row>
    <row r="168" spans="1:12" s="2" customFormat="1" x14ac:dyDescent="0.2">
      <c r="A168" s="34"/>
      <c r="B168"/>
      <c r="C168"/>
      <c r="D168"/>
      <c r="E168"/>
      <c r="F168"/>
      <c r="G168"/>
      <c r="H168"/>
      <c r="I168"/>
      <c r="J168"/>
      <c r="L168" s="25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5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41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41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41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41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</sheetData>
  <sheetProtection password="CF73" sheet="1" objects="1" scenarios="1"/>
  <mergeCells count="27">
    <mergeCell ref="B13:D13"/>
    <mergeCell ref="H15:I15"/>
    <mergeCell ref="B12:D12"/>
    <mergeCell ref="B14:D14"/>
    <mergeCell ref="H12:J12"/>
    <mergeCell ref="H13:J13"/>
    <mergeCell ref="H14:J14"/>
    <mergeCell ref="B24:C24"/>
    <mergeCell ref="E24:I24"/>
    <mergeCell ref="E22:I23"/>
    <mergeCell ref="A22:C23"/>
    <mergeCell ref="A20:J2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A11:D11"/>
    <mergeCell ref="H11:J11"/>
    <mergeCell ref="A3:J3"/>
    <mergeCell ref="A10:J1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2:E14 E5:E7" xr:uid="{00000000-0002-0000-0100-000000000000}">
      <formula1>$L$4:$L$12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2"/>
  <sheetViews>
    <sheetView showZeros="0" tabSelected="1" zoomScaleNormal="100" workbookViewId="0">
      <selection activeCell="H14" sqref="H14:J14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1">
        <f>Vorderseite!A1</f>
        <v>16003</v>
      </c>
      <c r="B1" s="101"/>
      <c r="G1" s="24" t="s">
        <v>14</v>
      </c>
      <c r="H1" s="100">
        <f>Vorderseite!C14</f>
        <v>0</v>
      </c>
      <c r="I1" s="100"/>
      <c r="J1" s="100"/>
      <c r="K1" s="56"/>
      <c r="L1" s="59" t="s">
        <v>52</v>
      </c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60">
        <v>1</v>
      </c>
      <c r="M2" s="56"/>
      <c r="N2" s="56"/>
      <c r="O2" s="56"/>
      <c r="P2" s="56"/>
      <c r="Q2" s="56"/>
    </row>
    <row r="3" spans="1:17" s="2" customFormat="1" ht="34.5" hidden="1" customHeight="1" x14ac:dyDescent="0.1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56"/>
      <c r="L3" s="60">
        <v>1.5</v>
      </c>
      <c r="M3" s="56"/>
      <c r="N3" s="56"/>
      <c r="O3" s="56"/>
      <c r="P3" s="56"/>
      <c r="Q3" s="56"/>
    </row>
    <row r="4" spans="1:17" s="2" customFormat="1" ht="28.5" hidden="1" customHeight="1" x14ac:dyDescent="0.15">
      <c r="A4" s="93"/>
      <c r="B4" s="94"/>
      <c r="C4" s="94"/>
      <c r="D4" s="95"/>
      <c r="E4" s="26" t="s">
        <v>30</v>
      </c>
      <c r="F4" s="112" t="s">
        <v>6</v>
      </c>
      <c r="G4" s="113"/>
      <c r="H4" s="113"/>
      <c r="I4" s="113"/>
      <c r="J4" s="114"/>
      <c r="K4" s="56"/>
      <c r="L4" s="60">
        <v>2</v>
      </c>
      <c r="M4" s="56"/>
      <c r="N4" s="56"/>
      <c r="O4" s="56"/>
      <c r="P4" s="56"/>
      <c r="Q4" s="56"/>
    </row>
    <row r="5" spans="1:17" s="28" customFormat="1" ht="28.5" hidden="1" customHeight="1" x14ac:dyDescent="0.2">
      <c r="A5" s="54"/>
      <c r="B5" s="115" t="s">
        <v>42</v>
      </c>
      <c r="C5" s="115"/>
      <c r="D5" s="115"/>
      <c r="E5" s="19">
        <f>Noteneintrag!J15</f>
        <v>0</v>
      </c>
      <c r="F5" s="116"/>
      <c r="G5" s="117"/>
      <c r="H5" s="117"/>
      <c r="I5" s="117"/>
      <c r="J5" s="118"/>
      <c r="K5" s="58"/>
      <c r="L5" s="60">
        <v>2.5</v>
      </c>
      <c r="M5" s="58"/>
      <c r="N5" s="58"/>
      <c r="O5" s="58"/>
      <c r="P5" s="58"/>
      <c r="Q5" s="58"/>
    </row>
    <row r="6" spans="1:17" s="2" customFormat="1" ht="28.5" hidden="1" customHeight="1" thickBot="1" x14ac:dyDescent="0.2">
      <c r="A6" s="54"/>
      <c r="B6" s="119" t="s">
        <v>43</v>
      </c>
      <c r="C6" s="120"/>
      <c r="D6" s="121"/>
      <c r="E6" s="42"/>
      <c r="F6" s="116"/>
      <c r="G6" s="117"/>
      <c r="H6" s="117"/>
      <c r="I6" s="117"/>
      <c r="J6" s="118"/>
      <c r="K6" s="56"/>
      <c r="L6" s="60">
        <v>3</v>
      </c>
      <c r="M6" s="56"/>
      <c r="N6" s="56"/>
      <c r="O6" s="56"/>
      <c r="P6" s="56"/>
      <c r="Q6" s="56"/>
    </row>
    <row r="7" spans="1:17" s="2" customFormat="1" ht="28.5" hidden="1" customHeight="1" thickTop="1" thickBot="1" x14ac:dyDescent="0.2">
      <c r="A7" s="14"/>
      <c r="B7" s="30"/>
      <c r="C7" s="30"/>
      <c r="D7" s="30"/>
      <c r="E7" s="23">
        <f>SUM(E5:E6)</f>
        <v>0</v>
      </c>
      <c r="F7" s="122" t="s">
        <v>31</v>
      </c>
      <c r="G7" s="123"/>
      <c r="H7" s="123"/>
      <c r="I7" s="124"/>
      <c r="J7" s="31">
        <f>E7/2</f>
        <v>0</v>
      </c>
      <c r="K7" s="56"/>
      <c r="L7" s="60">
        <v>3.5</v>
      </c>
      <c r="M7" s="56"/>
      <c r="N7" s="56"/>
      <c r="O7" s="56"/>
      <c r="P7" s="56"/>
      <c r="Q7" s="56"/>
    </row>
    <row r="8" spans="1:17" s="3" customFormat="1" ht="13.5" customHeight="1" x14ac:dyDescent="0.2">
      <c r="A8" s="14"/>
      <c r="B8" s="30"/>
      <c r="C8" s="30"/>
      <c r="D8" s="30"/>
      <c r="E8" s="30"/>
      <c r="F8" s="30"/>
      <c r="G8" s="44"/>
      <c r="H8" s="32"/>
      <c r="I8" s="28"/>
      <c r="J8" s="16"/>
      <c r="K8" s="57"/>
      <c r="L8" s="60">
        <v>4</v>
      </c>
      <c r="M8" s="57"/>
      <c r="N8" s="57"/>
      <c r="O8" s="57"/>
      <c r="P8" s="57"/>
      <c r="Q8" s="57"/>
    </row>
    <row r="9" spans="1:17" s="3" customFormat="1" ht="28.5" customHeight="1" x14ac:dyDescent="0.2">
      <c r="A9" s="125" t="s">
        <v>7</v>
      </c>
      <c r="B9" s="125"/>
      <c r="C9" s="125"/>
      <c r="D9" s="125"/>
      <c r="E9" s="125"/>
      <c r="F9" s="125"/>
      <c r="G9" s="125"/>
      <c r="H9" s="125"/>
      <c r="I9" s="125"/>
      <c r="J9" s="126"/>
      <c r="K9" s="57"/>
      <c r="L9" s="60">
        <v>4.5</v>
      </c>
      <c r="M9" s="57"/>
      <c r="N9" s="57"/>
      <c r="O9" s="57"/>
      <c r="P9" s="57"/>
      <c r="Q9" s="57"/>
    </row>
    <row r="10" spans="1:17" s="28" customFormat="1" ht="28.5" customHeight="1" x14ac:dyDescent="0.2">
      <c r="A10" s="127"/>
      <c r="B10" s="94"/>
      <c r="C10" s="94"/>
      <c r="D10" s="95"/>
      <c r="E10" s="26" t="s">
        <v>30</v>
      </c>
      <c r="F10" s="27" t="s">
        <v>33</v>
      </c>
      <c r="G10" s="27" t="s">
        <v>22</v>
      </c>
      <c r="H10" s="96" t="s">
        <v>6</v>
      </c>
      <c r="I10" s="97"/>
      <c r="J10" s="98"/>
      <c r="K10" s="58"/>
      <c r="L10" s="60">
        <v>5</v>
      </c>
      <c r="M10" s="58"/>
      <c r="N10" s="58"/>
      <c r="O10" s="58"/>
      <c r="P10" s="58"/>
      <c r="Q10" s="58"/>
    </row>
    <row r="11" spans="1:17" s="2" customFormat="1" ht="28.5" customHeight="1" x14ac:dyDescent="0.15">
      <c r="A11" s="55" t="s">
        <v>17</v>
      </c>
      <c r="B11" s="128" t="s">
        <v>45</v>
      </c>
      <c r="C11" s="128"/>
      <c r="D11" s="128"/>
      <c r="E11" s="19">
        <f>Noteneintrag!J8</f>
        <v>0</v>
      </c>
      <c r="F11" s="45">
        <v>0.4</v>
      </c>
      <c r="G11" s="23">
        <f>ROUND(E11*F11*100,2)</f>
        <v>0</v>
      </c>
      <c r="H11" s="92"/>
      <c r="I11" s="92"/>
      <c r="J11" s="92"/>
      <c r="K11" s="56"/>
      <c r="L11" s="60">
        <v>5.5</v>
      </c>
      <c r="M11" s="56"/>
      <c r="N11" s="56"/>
      <c r="O11" s="56"/>
      <c r="P11" s="56"/>
      <c r="Q11" s="56"/>
    </row>
    <row r="12" spans="1:17" s="2" customFormat="1" ht="28.5" customHeight="1" x14ac:dyDescent="0.15">
      <c r="A12" s="55" t="s">
        <v>18</v>
      </c>
      <c r="B12" s="115" t="s">
        <v>42</v>
      </c>
      <c r="C12" s="115"/>
      <c r="D12" s="115"/>
      <c r="E12" s="19">
        <f>Noteneintrag!J15</f>
        <v>0</v>
      </c>
      <c r="F12" s="45">
        <v>0.2</v>
      </c>
      <c r="G12" s="23">
        <f>ROUND(E12*F12*100,2)</f>
        <v>0</v>
      </c>
      <c r="H12" s="92"/>
      <c r="I12" s="92"/>
      <c r="J12" s="92"/>
      <c r="K12" s="56"/>
      <c r="L12" s="60">
        <v>6</v>
      </c>
      <c r="M12" s="56"/>
      <c r="N12" s="56"/>
      <c r="O12" s="56"/>
      <c r="P12" s="56"/>
      <c r="Q12" s="56"/>
    </row>
    <row r="13" spans="1:17" s="2" customFormat="1" ht="28.5" customHeight="1" x14ac:dyDescent="0.15">
      <c r="A13" s="55" t="s">
        <v>19</v>
      </c>
      <c r="B13" s="109" t="s">
        <v>23</v>
      </c>
      <c r="C13" s="110"/>
      <c r="D13" s="111"/>
      <c r="E13" s="15"/>
      <c r="F13" s="45">
        <v>0.2</v>
      </c>
      <c r="G13" s="23">
        <f>ROUND(E13*F13*100,2)</f>
        <v>0</v>
      </c>
      <c r="H13" s="92"/>
      <c r="I13" s="92"/>
      <c r="J13" s="92"/>
      <c r="K13" s="56"/>
      <c r="L13" s="25">
        <v>5.5</v>
      </c>
      <c r="M13" s="56"/>
      <c r="N13" s="56"/>
      <c r="O13" s="56"/>
      <c r="P13" s="56"/>
      <c r="Q13" s="56"/>
    </row>
    <row r="14" spans="1:17" s="2" customFormat="1" ht="28.5" customHeight="1" thickBot="1" x14ac:dyDescent="0.2">
      <c r="A14" s="55" t="s">
        <v>20</v>
      </c>
      <c r="B14" s="119" t="s">
        <v>43</v>
      </c>
      <c r="C14" s="120"/>
      <c r="D14" s="121"/>
      <c r="E14" s="15"/>
      <c r="F14" s="45">
        <v>0.2</v>
      </c>
      <c r="G14" s="23">
        <f>ROUND(E14*F14*100,2)</f>
        <v>0</v>
      </c>
      <c r="H14" s="92"/>
      <c r="I14" s="92"/>
      <c r="J14" s="92"/>
      <c r="K14" s="56"/>
      <c r="L14" s="25">
        <v>6</v>
      </c>
      <c r="M14" s="56"/>
      <c r="N14" s="56"/>
      <c r="O14" s="56"/>
      <c r="P14" s="56"/>
      <c r="Q14" s="56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48">
        <f>ROUND(SUM(G11:G14),2)</f>
        <v>0</v>
      </c>
      <c r="H15" s="129" t="s">
        <v>34</v>
      </c>
      <c r="I15" s="130"/>
      <c r="J15" s="43">
        <f>ROUND(G15/100,1)</f>
        <v>0</v>
      </c>
      <c r="K15" s="56"/>
      <c r="L15" s="56"/>
      <c r="M15" s="56"/>
      <c r="N15" s="56"/>
      <c r="O15" s="56"/>
      <c r="P15" s="56"/>
      <c r="Q15" s="56"/>
    </row>
    <row r="16" spans="1:17" s="3" customFormat="1" ht="13.5" customHeight="1" thickTop="1" x14ac:dyDescent="0.2">
      <c r="A16" s="14"/>
      <c r="B16" s="14"/>
      <c r="C16" s="14"/>
      <c r="D16" s="14"/>
      <c r="E16" s="14"/>
      <c r="F16" s="14"/>
      <c r="G16" s="16"/>
      <c r="H16" s="17"/>
      <c r="I16" s="18"/>
      <c r="J16" s="16"/>
      <c r="K16" s="57"/>
      <c r="L16" s="56"/>
      <c r="M16" s="57"/>
      <c r="N16" s="57"/>
      <c r="O16" s="57"/>
      <c r="P16" s="57"/>
      <c r="Q16" s="57"/>
    </row>
    <row r="17" spans="1:17" s="3" customFormat="1" ht="14.25" customHeight="1" x14ac:dyDescent="0.2">
      <c r="A17" s="33" t="s">
        <v>12</v>
      </c>
      <c r="B17" s="34"/>
      <c r="C17" s="34"/>
      <c r="D17" s="34"/>
      <c r="E17" s="34"/>
      <c r="F17" s="34"/>
      <c r="G17" s="35"/>
      <c r="H17" s="36"/>
      <c r="I17" s="36"/>
      <c r="J17" s="35"/>
      <c r="K17" s="57"/>
      <c r="L17" s="56"/>
      <c r="M17" s="57"/>
      <c r="N17" s="57"/>
      <c r="O17" s="57"/>
      <c r="P17" s="57"/>
      <c r="Q17" s="57"/>
    </row>
    <row r="18" spans="1:17" s="28" customFormat="1" ht="14.25" customHeight="1" x14ac:dyDescent="0.2">
      <c r="A18" s="37" t="s">
        <v>21</v>
      </c>
      <c r="B18" s="34"/>
      <c r="C18" s="34"/>
      <c r="D18" s="34"/>
      <c r="E18" s="34"/>
      <c r="F18" s="34"/>
      <c r="G18" s="35"/>
      <c r="H18" s="36"/>
      <c r="I18" s="36"/>
      <c r="J18" s="35"/>
      <c r="K18" s="58"/>
      <c r="L18" s="57"/>
      <c r="M18" s="58"/>
      <c r="N18" s="58"/>
      <c r="O18" s="58"/>
      <c r="P18" s="58"/>
      <c r="Q18" s="58"/>
    </row>
    <row r="19" spans="1:17" s="28" customFormat="1" ht="13.5" customHeight="1" x14ac:dyDescent="0.2">
      <c r="A19" s="37"/>
      <c r="B19" s="34"/>
      <c r="C19" s="34"/>
      <c r="D19" s="34"/>
      <c r="E19" s="34"/>
      <c r="F19" s="34"/>
      <c r="G19" s="35"/>
      <c r="H19" s="36"/>
      <c r="I19" s="36"/>
      <c r="J19" s="35"/>
      <c r="K19" s="58"/>
      <c r="L19" s="57"/>
      <c r="M19" s="58"/>
      <c r="N19" s="58"/>
      <c r="O19" s="58"/>
      <c r="P19" s="58"/>
      <c r="Q19" s="58"/>
    </row>
    <row r="20" spans="1:17" s="2" customFormat="1" ht="102.75" customHeight="1" x14ac:dyDescent="0.2">
      <c r="A20" s="106" t="s">
        <v>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56"/>
      <c r="L20" s="58"/>
      <c r="M20" s="56"/>
      <c r="N20" s="56"/>
      <c r="O20" s="56"/>
      <c r="P20" s="56"/>
      <c r="Q20" s="56"/>
    </row>
    <row r="21" spans="1:17" s="2" customFormat="1" ht="15" customHeight="1" x14ac:dyDescent="0.15">
      <c r="A21" s="38"/>
    </row>
    <row r="22" spans="1:17" s="2" customFormat="1" ht="15" customHeight="1" x14ac:dyDescent="0.15">
      <c r="A22" s="108" t="s">
        <v>8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7" s="3" customFormat="1" ht="12" customHeight="1" x14ac:dyDescent="0.2">
      <c r="A23" s="38"/>
      <c r="B23" s="2"/>
      <c r="C23" s="2"/>
      <c r="D23" s="2"/>
      <c r="E23" s="2"/>
      <c r="F23" s="2"/>
      <c r="G23" s="2"/>
      <c r="H23" s="2"/>
      <c r="I23" s="2"/>
      <c r="J23" s="2"/>
      <c r="L23" s="2"/>
    </row>
    <row r="24" spans="1:17" s="3" customFormat="1" ht="15" customHeight="1" x14ac:dyDescent="0.2">
      <c r="A24" s="107" t="s">
        <v>37</v>
      </c>
      <c r="B24" s="107"/>
      <c r="C24" s="107"/>
      <c r="D24" s="50"/>
      <c r="E24" s="106" t="s">
        <v>35</v>
      </c>
      <c r="F24" s="106"/>
      <c r="G24" s="106"/>
      <c r="H24" s="106"/>
      <c r="I24" s="106"/>
      <c r="J24" s="49"/>
      <c r="L24" s="2"/>
    </row>
    <row r="25" spans="1:17" s="28" customFormat="1" ht="12.75" customHeight="1" x14ac:dyDescent="0.2">
      <c r="A25" s="107"/>
      <c r="B25" s="107"/>
      <c r="C25" s="107"/>
      <c r="D25" s="50"/>
      <c r="E25" s="106"/>
      <c r="F25" s="106"/>
      <c r="G25" s="106"/>
      <c r="H25" s="106"/>
      <c r="I25" s="106"/>
      <c r="J25" s="49"/>
      <c r="L25" s="34"/>
    </row>
    <row r="26" spans="1:17" s="2" customFormat="1" ht="39.75" customHeight="1" x14ac:dyDescent="0.2">
      <c r="A26" s="51"/>
      <c r="B26" s="104"/>
      <c r="C26" s="104"/>
      <c r="D26" s="53"/>
      <c r="E26" s="105"/>
      <c r="F26" s="105"/>
      <c r="G26" s="105"/>
      <c r="H26" s="105"/>
      <c r="I26" s="105"/>
      <c r="J26" s="52"/>
      <c r="L26" s="34"/>
    </row>
    <row r="27" spans="1:17" s="2" customFormat="1" ht="27" customHeight="1" x14ac:dyDescent="0.15">
      <c r="A27" s="38"/>
    </row>
    <row r="28" spans="1:17" s="2" customFormat="1" ht="27" customHeight="1" x14ac:dyDescent="0.2">
      <c r="A28" s="38"/>
      <c r="L28" s="34"/>
    </row>
    <row r="29" spans="1:17" s="2" customFormat="1" ht="15" customHeight="1" x14ac:dyDescent="0.2">
      <c r="A29" s="38"/>
      <c r="L29" s="34"/>
    </row>
    <row r="30" spans="1:17" s="34" customFormat="1" ht="10.5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L30" s="39"/>
    </row>
    <row r="31" spans="1:17" s="34" customFormat="1" ht="10.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5"/>
    </row>
    <row r="32" spans="1:17" s="2" customFormat="1" ht="15" customHeight="1" x14ac:dyDescent="0.2">
      <c r="A32" s="38"/>
      <c r="L32" s="40"/>
    </row>
    <row r="33" spans="1:12" s="34" customFormat="1" ht="12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25"/>
    </row>
    <row r="34" spans="1:12" s="34" customFormat="1" ht="12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34" customFormat="1" ht="12.75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5"/>
    </row>
    <row r="36" spans="1:12" s="2" customFormat="1" ht="15" customHeight="1" x14ac:dyDescent="0.15">
      <c r="A36" s="38"/>
      <c r="L36" s="25"/>
    </row>
    <row r="37" spans="1:12" s="3" customFormat="1" ht="12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5"/>
    </row>
    <row r="38" spans="1:12" s="2" customFormat="1" ht="6.75" customHeight="1" x14ac:dyDescent="0.15">
      <c r="A38" s="38"/>
      <c r="L38" s="25"/>
    </row>
    <row r="39" spans="1:12" s="2" customFormat="1" ht="9" x14ac:dyDescent="0.15">
      <c r="A39" s="38"/>
      <c r="L39" s="25"/>
    </row>
    <row r="40" spans="1:12" s="2" customFormat="1" ht="12.75" customHeight="1" x14ac:dyDescent="0.15">
      <c r="A40" s="38"/>
      <c r="L40" s="25"/>
    </row>
    <row r="41" spans="1:12" s="2" customFormat="1" ht="33.75" customHeight="1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9" x14ac:dyDescent="0.15">
      <c r="A43" s="38"/>
      <c r="L43" s="25"/>
    </row>
    <row r="44" spans="1:12" s="2" customFormat="1" ht="9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L56" s="25"/>
    </row>
    <row r="57" spans="1:12" s="2" customFormat="1" ht="9" x14ac:dyDescent="0.15">
      <c r="L57" s="25"/>
    </row>
    <row r="58" spans="1:12" s="2" customFormat="1" ht="9" x14ac:dyDescent="0.15"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x14ac:dyDescent="0.2">
      <c r="A168" s="34"/>
      <c r="B168"/>
      <c r="C168"/>
      <c r="D168"/>
      <c r="E168"/>
      <c r="F168"/>
      <c r="G168"/>
      <c r="H168"/>
      <c r="I168"/>
      <c r="J168"/>
      <c r="L168" s="25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5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41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41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</sheetData>
  <sheetProtection algorithmName="SHA-512" hashValue="xmlKzfalmtb/PDN/CVEDI12t0GH71Gc43l4xuZvBFSroGo40CCYF31Uj3oQSFffHi6+4wvMSDL6C/qnR4O6bug==" saltValue="53NyKEoe5YKJNOy5phHpzQ==" spinCount="100000" sheet="1" objects="1" scenarios="1" selectLockedCells="1" pivotTables="0"/>
  <protectedRanges>
    <protectedRange sqref="E13:E14" name="Bereich4"/>
  </protectedRanges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:E14" xr:uid="{00000000-0002-0000-02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 xr:uid="{00000000-0002-0000-02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2018-07-25T10:09:07Z</cp:lastPrinted>
  <dcterms:created xsi:type="dcterms:W3CDTF">2006-01-30T14:36:36Z</dcterms:created>
  <dcterms:modified xsi:type="dcterms:W3CDTF">2024-04-25T12:29:25Z</dcterms:modified>
</cp:coreProperties>
</file>